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120" activeTab="2"/>
  </bookViews>
  <sheets>
    <sheet name="Annex 1 (2013)" sheetId="1" r:id="rId1"/>
    <sheet name="Annex 2 (2014" sheetId="2" r:id="rId2"/>
    <sheet name="Annex 3 (2013; 2014)" sheetId="3" r:id="rId3"/>
    <sheet name="Arkusz1" sheetId="4" r:id="rId4"/>
  </sheets>
  <definedNames/>
  <calcPr fullCalcOnLoad="1"/>
</workbook>
</file>

<file path=xl/sharedStrings.xml><?xml version="1.0" encoding="utf-8"?>
<sst xmlns="http://schemas.openxmlformats.org/spreadsheetml/2006/main" count="110" uniqueCount="94">
  <si>
    <t xml:space="preserve">  </t>
  </si>
  <si>
    <t xml:space="preserve"> </t>
  </si>
  <si>
    <t xml:space="preserve">                                                                                         </t>
  </si>
  <si>
    <t>Specification</t>
  </si>
  <si>
    <t>ASSETS</t>
  </si>
  <si>
    <t xml:space="preserve">    III.   Short-term investments</t>
  </si>
  <si>
    <t xml:space="preserve">           1. Short-term financial assets </t>
  </si>
  <si>
    <r>
      <t>A .  Fixed a</t>
    </r>
    <r>
      <rPr>
        <b/>
        <i/>
        <sz val="11"/>
        <rFont val="Times New Roman"/>
        <family val="1"/>
      </rPr>
      <t xml:space="preserve">ssets </t>
    </r>
  </si>
  <si>
    <t xml:space="preserve">B.  Current assets </t>
  </si>
  <si>
    <t xml:space="preserve">   LIABILITIES </t>
  </si>
  <si>
    <r>
      <t xml:space="preserve">     </t>
    </r>
    <r>
      <rPr>
        <sz val="11"/>
        <rFont val="Times New Roman"/>
        <family val="1"/>
      </rPr>
      <t>II.  Short-term liabilities and special funds</t>
    </r>
  </si>
  <si>
    <r>
      <t xml:space="preserve">           </t>
    </r>
    <r>
      <rPr>
        <sz val="11"/>
        <rFont val="Times New Roman"/>
        <family val="1"/>
      </rPr>
      <t xml:space="preserve">1. Credits and loans  </t>
    </r>
  </si>
  <si>
    <t xml:space="preserve">      I.  Long-term liabilities concerning credits and loans</t>
  </si>
  <si>
    <r>
      <t xml:space="preserve">           </t>
    </r>
    <r>
      <rPr>
        <sz val="11"/>
        <rFont val="Times New Roman"/>
        <family val="1"/>
      </rPr>
      <t>2. Other liabilities</t>
    </r>
  </si>
  <si>
    <t xml:space="preserve">           3. Special funds</t>
  </si>
  <si>
    <t>S p e c i f i c a t i o n</t>
  </si>
  <si>
    <t>Amount in PLN Previous Financial Year</t>
  </si>
  <si>
    <t xml:space="preserve">   IV.  Long-term investments</t>
  </si>
  <si>
    <t xml:space="preserve">      I.  Statutory fund</t>
  </si>
  <si>
    <t>(comparison)</t>
  </si>
  <si>
    <t xml:space="preserve">K.  Financial result (I+J ) </t>
  </si>
  <si>
    <t xml:space="preserve">     II.   Other income (in line with the statute)</t>
  </si>
  <si>
    <t xml:space="preserve">B.  Costs of the statutory activities </t>
  </si>
  <si>
    <t xml:space="preserve">    5.  Amortisation</t>
  </si>
  <si>
    <t xml:space="preserve">    6   Other</t>
  </si>
  <si>
    <t>E.  Other income (not mentioned in lines A and G )</t>
  </si>
  <si>
    <t>H.  Financial costs</t>
  </si>
  <si>
    <t>G.  Financial income</t>
  </si>
  <si>
    <t xml:space="preserve">J.  Extraordinary benefits and losses </t>
  </si>
  <si>
    <t xml:space="preserve">      I.   Gross dues (according to the statute)</t>
  </si>
  <si>
    <t>C.  Financial result on statutory operation (A-B)</t>
  </si>
  <si>
    <t xml:space="preserve">D. Management costs  </t>
  </si>
  <si>
    <t xml:space="preserve">    1.  Consumption of materials and energy</t>
  </si>
  <si>
    <r>
      <t xml:space="preserve">I.  Gross financial result </t>
    </r>
    <r>
      <rPr>
        <b/>
        <sz val="8"/>
        <rFont val="Times New Roman"/>
        <family val="1"/>
      </rPr>
      <t>(C-D+F+G+H)</t>
    </r>
  </si>
  <si>
    <t>A . Income from statutory operation</t>
  </si>
  <si>
    <t xml:space="preserve">           2. Other short-term investments</t>
  </si>
  <si>
    <r>
      <t xml:space="preserve">            </t>
    </r>
    <r>
      <rPr>
        <sz val="11"/>
        <rFont val="Times New Roman"/>
        <family val="1"/>
      </rPr>
      <t>2. Other deferred operations</t>
    </r>
  </si>
  <si>
    <t>F.  Miscellaneous (not mentioned in lines B, D and H)</t>
  </si>
  <si>
    <t xml:space="preserve">    I.  Extraordinary benefits (amount in plus)</t>
  </si>
  <si>
    <t xml:space="preserve">   II.  Extraordinary losses (amount in minus)</t>
  </si>
  <si>
    <t xml:space="preserve">    II.   Tangible assets</t>
  </si>
  <si>
    <t xml:space="preserve">     I.   Intangible assets</t>
  </si>
  <si>
    <t xml:space="preserve">      I.   Stock</t>
  </si>
  <si>
    <t xml:space="preserve">     III.  Provisions for liabilities</t>
  </si>
  <si>
    <t xml:space="preserve">    III.  Long-term receivables </t>
  </si>
  <si>
    <t xml:space="preserve">    V.  Long-term prepayments and deferred costs</t>
  </si>
  <si>
    <t xml:space="preserve">     II.   Short-term receivables</t>
  </si>
  <si>
    <r>
      <t>A</t>
    </r>
    <r>
      <rPr>
        <b/>
        <i/>
        <sz val="11"/>
        <rFont val="Times New Roman"/>
        <family val="1"/>
      </rPr>
      <t>.   Shareholds' Funds</t>
    </r>
    <r>
      <rPr>
        <b/>
        <sz val="11"/>
        <rFont val="Times New Roman"/>
        <family val="1"/>
      </rPr>
      <t xml:space="preserve">  </t>
    </r>
  </si>
  <si>
    <t xml:space="preserve">     II. Revaluation reserve</t>
  </si>
  <si>
    <t xml:space="preserve">    III. Net profit/ loss for the period of one year</t>
  </si>
  <si>
    <t xml:space="preserve">          2. Loss (negative amount)</t>
  </si>
  <si>
    <r>
      <t xml:space="preserve">    </t>
    </r>
    <r>
      <rPr>
        <sz val="11"/>
        <color indexed="8"/>
        <rFont val="Times New Roman"/>
        <family val="1"/>
      </rPr>
      <t xml:space="preserve">      1. Profit  </t>
    </r>
  </si>
  <si>
    <t>B.   Liabilities and provisions</t>
  </si>
  <si>
    <t xml:space="preserve">     IV.  Deferred operations</t>
  </si>
  <si>
    <t xml:space="preserve">TOTAL  ASSETS   </t>
  </si>
  <si>
    <t>TOTAL  LIABILITIES</t>
  </si>
  <si>
    <t xml:space="preserve">LIABILITIES </t>
  </si>
  <si>
    <t xml:space="preserve">    2.  Other services</t>
  </si>
  <si>
    <t xml:space="preserve">    3.  Taxes and charges</t>
  </si>
  <si>
    <t xml:space="preserve">    4.  Fees</t>
  </si>
  <si>
    <t>Amount in PLN Previous  Financial Year</t>
  </si>
  <si>
    <t>Amount in PLN Current  Financial Year</t>
  </si>
  <si>
    <r>
      <rPr>
        <b/>
        <i/>
        <sz val="11"/>
        <rFont val="Times New Roman"/>
        <family val="1"/>
      </rPr>
      <t>C</t>
    </r>
    <r>
      <rPr>
        <b/>
        <sz val="11"/>
        <rFont val="Times New Roman"/>
        <family val="1"/>
      </rPr>
      <t>.  Short-term prepayments and deferred costs</t>
    </r>
  </si>
  <si>
    <t>Balance at 31.12.2012</t>
  </si>
  <si>
    <r>
      <t>A</t>
    </r>
    <r>
      <rPr>
        <b/>
        <i/>
        <sz val="11"/>
        <rFont val="Times New Roman"/>
        <family val="1"/>
      </rPr>
      <t>.   Shareholds' Funds</t>
    </r>
    <r>
      <rPr>
        <b/>
        <sz val="11"/>
        <rFont val="Times New Roman"/>
        <family val="1"/>
      </rPr>
      <t xml:space="preserve">  </t>
    </r>
  </si>
  <si>
    <t>PROFIT AND LOSS ACCOUNT</t>
  </si>
  <si>
    <t>Balance at 31.12.2013</t>
  </si>
  <si>
    <t>Balance at 31.12.2014</t>
  </si>
  <si>
    <r>
      <t>A .  Fixed a</t>
    </r>
    <r>
      <rPr>
        <b/>
        <i/>
        <sz val="11"/>
        <rFont val="Times New Roman"/>
        <family val="1"/>
      </rPr>
      <t>ssets including:</t>
    </r>
  </si>
  <si>
    <t xml:space="preserve">    - Fixed assets</t>
  </si>
  <si>
    <t>B.  Current assets including:</t>
  </si>
  <si>
    <t xml:space="preserve">     -  Stock</t>
  </si>
  <si>
    <t xml:space="preserve">     -  Receivables</t>
  </si>
  <si>
    <t>B.   Liabilities and provisions  including:</t>
  </si>
  <si>
    <t xml:space="preserve">      - Payments due for share capital (negative value)</t>
  </si>
  <si>
    <t xml:space="preserve">      - Basic fund</t>
  </si>
  <si>
    <t xml:space="preserve">      - Provisions for liabilities</t>
  </si>
  <si>
    <t xml:space="preserve">      - Liabilities concerning credits and loans</t>
  </si>
  <si>
    <t>for the period from  01.01.2014  to  31.12.2014</t>
  </si>
  <si>
    <t>for the period from 01.01.2013 to 31.12.2013</t>
  </si>
  <si>
    <t>A . Income from basic operation including</t>
  </si>
  <si>
    <t>II. Consumption of materials and energy</t>
  </si>
  <si>
    <t>I. Amortisation</t>
  </si>
  <si>
    <t>III. Remunerations, social insurance, other</t>
  </si>
  <si>
    <t>IV. Other costs</t>
  </si>
  <si>
    <t>C.  Other incomes and profits</t>
  </si>
  <si>
    <t>Revaluation of assets</t>
  </si>
  <si>
    <t>D. Other costs and loss</t>
  </si>
  <si>
    <t>E.  Income tax</t>
  </si>
  <si>
    <t>F. Total net financial result (A-B+C-D-E)</t>
  </si>
  <si>
    <t>I. Surplus of revenues over costs (positive value)</t>
  </si>
  <si>
    <t>II. Surplus of costs over revenue (negative value)</t>
  </si>
  <si>
    <t>short-term prepayments</t>
  </si>
  <si>
    <t xml:space="preserve">            1. Deferred incomes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</si>
</sst>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56">
    <font>
      <sz val="10"/>
      <name val="Arial CE"/>
      <family val="0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sz val="8"/>
      <name val="Times New Roman"/>
      <family val="1"/>
    </font>
    <font>
      <b/>
      <i/>
      <u val="single"/>
      <sz val="11"/>
      <name val="Times New Roman"/>
      <family val="1"/>
    </font>
    <font>
      <b/>
      <i/>
      <sz val="9"/>
      <name val="Times New Roman"/>
      <family val="1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1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6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" fontId="8" fillId="0" borderId="0" xfId="0" applyNumberFormat="1" applyFont="1" applyBorder="1" applyAlignment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4" fontId="6" fillId="33" borderId="10" xfId="0" applyNumberFormat="1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horizontal="right" vertical="top" wrapText="1"/>
    </xf>
    <xf numFmtId="4" fontId="6" fillId="33" borderId="11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2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4" fontId="6" fillId="33" borderId="10" xfId="0" applyNumberFormat="1" applyFont="1" applyFill="1" applyBorder="1" applyAlignment="1">
      <alignment horizontal="right" vertical="top" wrapText="1"/>
    </xf>
    <xf numFmtId="164" fontId="6" fillId="0" borderId="10" xfId="0" applyNumberFormat="1" applyFont="1" applyBorder="1" applyAlignment="1">
      <alignment horizontal="righ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2"/>
  <sheetViews>
    <sheetView view="pageLayout" workbookViewId="0" topLeftCell="A1">
      <selection activeCell="A34" sqref="A34"/>
    </sheetView>
  </sheetViews>
  <sheetFormatPr defaultColWidth="9.00390625" defaultRowHeight="12.75"/>
  <cols>
    <col min="1" max="1" width="54.75390625" style="0" customWidth="1"/>
    <col min="2" max="3" width="15.75390625" style="0" customWidth="1"/>
  </cols>
  <sheetData>
    <row r="1" spans="1:3" ht="25.5" customHeight="1">
      <c r="A1" s="5" t="s">
        <v>3</v>
      </c>
      <c r="B1" s="12" t="s">
        <v>66</v>
      </c>
      <c r="C1" s="12" t="s">
        <v>63</v>
      </c>
    </row>
    <row r="2" spans="1:3" ht="15.75">
      <c r="A2" s="38">
        <v>1</v>
      </c>
      <c r="B2" s="38">
        <v>2</v>
      </c>
      <c r="C2" s="38">
        <v>3</v>
      </c>
    </row>
    <row r="3" spans="1:3" ht="15" customHeight="1">
      <c r="A3" s="58" t="s">
        <v>4</v>
      </c>
      <c r="B3" s="58"/>
      <c r="C3" s="58"/>
    </row>
    <row r="4" spans="1:3" ht="15">
      <c r="A4" s="6" t="s">
        <v>7</v>
      </c>
      <c r="B4" s="43">
        <f>SUM(B5+B6+B7+B8+B9)</f>
        <v>0</v>
      </c>
      <c r="C4" s="43">
        <f>SUM(C5+C6+C7+C8+C9)</f>
        <v>0</v>
      </c>
    </row>
    <row r="5" spans="1:3" ht="15">
      <c r="A5" s="11" t="s">
        <v>41</v>
      </c>
      <c r="B5" s="42"/>
      <c r="C5" s="42"/>
    </row>
    <row r="6" spans="1:3" ht="15">
      <c r="A6" s="11" t="s">
        <v>40</v>
      </c>
      <c r="B6" s="42">
        <v>0</v>
      </c>
      <c r="C6" s="42">
        <v>0</v>
      </c>
    </row>
    <row r="7" spans="1:3" ht="15">
      <c r="A7" s="7" t="s">
        <v>44</v>
      </c>
      <c r="B7" s="42"/>
      <c r="C7" s="42"/>
    </row>
    <row r="8" spans="1:3" ht="15">
      <c r="A8" s="7" t="s">
        <v>17</v>
      </c>
      <c r="B8" s="42"/>
      <c r="C8" s="42"/>
    </row>
    <row r="9" spans="1:3" ht="15">
      <c r="A9" s="39" t="s">
        <v>45</v>
      </c>
      <c r="B9" s="42"/>
      <c r="C9" s="42"/>
    </row>
    <row r="10" spans="1:3" ht="14.25">
      <c r="A10" s="8" t="s">
        <v>8</v>
      </c>
      <c r="B10" s="43">
        <v>551446.52</v>
      </c>
      <c r="C10" s="43">
        <v>509040.93</v>
      </c>
    </row>
    <row r="11" spans="1:3" ht="15">
      <c r="A11" s="7" t="s">
        <v>42</v>
      </c>
      <c r="B11" s="42">
        <v>0</v>
      </c>
      <c r="C11" s="42">
        <v>0</v>
      </c>
    </row>
    <row r="12" spans="1:3" ht="15">
      <c r="A12" s="7" t="s">
        <v>46</v>
      </c>
      <c r="B12" s="42">
        <v>43.44</v>
      </c>
      <c r="C12" s="42">
        <v>0</v>
      </c>
    </row>
    <row r="13" spans="1:3" ht="15">
      <c r="A13" s="7" t="s">
        <v>5</v>
      </c>
      <c r="B13" s="42">
        <v>551403.08</v>
      </c>
      <c r="C13" s="42">
        <v>509040.93</v>
      </c>
    </row>
    <row r="14" spans="1:3" ht="15">
      <c r="A14" s="7" t="s">
        <v>6</v>
      </c>
      <c r="B14" s="42">
        <v>551403.08</v>
      </c>
      <c r="C14" s="42">
        <v>509</v>
      </c>
    </row>
    <row r="15" spans="1:3" ht="15">
      <c r="A15" s="7" t="s">
        <v>35</v>
      </c>
      <c r="B15" s="50"/>
      <c r="C15" s="50"/>
    </row>
    <row r="16" spans="1:3" ht="15.75" thickBot="1">
      <c r="A16" s="46" t="s">
        <v>62</v>
      </c>
      <c r="B16" s="51">
        <v>1072.38</v>
      </c>
      <c r="C16" s="51">
        <v>2795.16</v>
      </c>
    </row>
    <row r="17" spans="1:3" ht="15" thickBot="1">
      <c r="A17" s="10" t="s">
        <v>54</v>
      </c>
      <c r="B17" s="45">
        <f>B4+B10+B16</f>
        <v>552518.9</v>
      </c>
      <c r="C17" s="45">
        <f>C4+C10+C16</f>
        <v>511836.08999999997</v>
      </c>
    </row>
    <row r="18" spans="1:3" ht="15">
      <c r="A18" s="59" t="s">
        <v>0</v>
      </c>
      <c r="B18" s="59"/>
      <c r="C18" s="59"/>
    </row>
    <row r="19" spans="1:3" ht="14.25" customHeight="1">
      <c r="A19" s="58" t="s">
        <v>9</v>
      </c>
      <c r="B19" s="58"/>
      <c r="C19" s="58"/>
    </row>
    <row r="20" spans="1:3" ht="15">
      <c r="A20" s="6" t="s">
        <v>47</v>
      </c>
      <c r="B20" s="43">
        <v>548197.47</v>
      </c>
      <c r="C20" s="52">
        <v>477003.39</v>
      </c>
    </row>
    <row r="21" spans="1:3" ht="15">
      <c r="A21" s="7" t="s">
        <v>18</v>
      </c>
      <c r="B21" s="42">
        <v>477003.39</v>
      </c>
      <c r="C21" s="53">
        <v>551263.81</v>
      </c>
    </row>
    <row r="22" spans="1:3" ht="15">
      <c r="A22" s="7" t="s">
        <v>48</v>
      </c>
      <c r="B22" s="50"/>
      <c r="C22" s="54"/>
    </row>
    <row r="23" spans="1:3" ht="15">
      <c r="A23" s="7" t="s">
        <v>49</v>
      </c>
      <c r="B23" s="42">
        <v>71194.08</v>
      </c>
      <c r="C23" s="53">
        <v>-74260.42</v>
      </c>
    </row>
    <row r="24" spans="1:3" ht="15.75" customHeight="1">
      <c r="A24" s="8" t="s">
        <v>51</v>
      </c>
      <c r="B24" s="42">
        <v>71194.08</v>
      </c>
      <c r="C24" s="53"/>
    </row>
    <row r="25" spans="1:3" ht="15.75" customHeight="1">
      <c r="A25" s="11" t="s">
        <v>50</v>
      </c>
      <c r="B25" s="42"/>
      <c r="C25" s="53">
        <v>-74260.42</v>
      </c>
    </row>
    <row r="26" spans="1:3" ht="14.25">
      <c r="A26" s="6" t="s">
        <v>52</v>
      </c>
      <c r="B26" s="43">
        <v>4321.43</v>
      </c>
      <c r="C26" s="52">
        <v>34832.7</v>
      </c>
    </row>
    <row r="27" spans="1:3" ht="15.75" customHeight="1">
      <c r="A27" s="7" t="s">
        <v>12</v>
      </c>
      <c r="B27" s="42"/>
      <c r="C27" s="53"/>
    </row>
    <row r="28" spans="1:3" ht="15.75" customHeight="1">
      <c r="A28" s="6" t="s">
        <v>10</v>
      </c>
      <c r="B28" s="42">
        <v>4321.43</v>
      </c>
      <c r="C28" s="53">
        <v>34832.7</v>
      </c>
    </row>
    <row r="29" spans="1:3" ht="15">
      <c r="A29" s="6" t="s">
        <v>11</v>
      </c>
      <c r="B29" s="42"/>
      <c r="C29" s="53"/>
    </row>
    <row r="30" spans="1:3" ht="15">
      <c r="A30" s="6" t="s">
        <v>13</v>
      </c>
      <c r="B30" s="42">
        <v>4321.43</v>
      </c>
      <c r="C30" s="53">
        <v>34832.7</v>
      </c>
    </row>
    <row r="31" spans="1:3" ht="15">
      <c r="A31" s="7" t="s">
        <v>14</v>
      </c>
      <c r="B31" s="42"/>
      <c r="C31" s="53"/>
    </row>
    <row r="32" spans="1:3" ht="15">
      <c r="A32" s="7" t="s">
        <v>43</v>
      </c>
      <c r="B32" s="42"/>
      <c r="C32" s="53"/>
    </row>
    <row r="33" spans="1:3" ht="15">
      <c r="A33" s="39" t="s">
        <v>53</v>
      </c>
      <c r="B33" s="42">
        <f>SUM(B34+B35)</f>
        <v>0</v>
      </c>
      <c r="C33" s="53">
        <v>0</v>
      </c>
    </row>
    <row r="34" spans="1:3" ht="15">
      <c r="A34" s="39" t="s">
        <v>93</v>
      </c>
      <c r="B34" s="42">
        <v>0</v>
      </c>
      <c r="C34" s="53">
        <v>0</v>
      </c>
    </row>
    <row r="35" spans="1:3" ht="15.75" thickBot="1">
      <c r="A35" s="9" t="s">
        <v>36</v>
      </c>
      <c r="B35" s="44"/>
      <c r="C35" s="55"/>
    </row>
    <row r="36" spans="1:3" ht="15" thickBot="1">
      <c r="A36" s="40" t="s">
        <v>55</v>
      </c>
      <c r="B36" s="45">
        <f>B26+B20</f>
        <v>552518.9</v>
      </c>
      <c r="C36" s="45">
        <f>C26+C20</f>
        <v>511836.09</v>
      </c>
    </row>
    <row r="37" ht="15.75">
      <c r="A37" s="1"/>
    </row>
    <row r="38" ht="15.75">
      <c r="A38" s="1"/>
    </row>
    <row r="39" ht="15">
      <c r="A39" s="2"/>
    </row>
    <row r="40" ht="15.75">
      <c r="A40" s="1" t="s">
        <v>2</v>
      </c>
    </row>
    <row r="41" ht="15.75">
      <c r="A41" s="1"/>
    </row>
    <row r="42" ht="14.25">
      <c r="A42" s="25"/>
    </row>
    <row r="43" spans="1:3" ht="15.75">
      <c r="A43" s="60"/>
      <c r="B43" s="60"/>
      <c r="C43" s="60"/>
    </row>
    <row r="44" spans="1:3" ht="15">
      <c r="A44" s="56"/>
      <c r="B44" s="56"/>
      <c r="C44" s="56"/>
    </row>
    <row r="45" ht="14.25">
      <c r="A45" s="27"/>
    </row>
    <row r="46" ht="15">
      <c r="A46" s="22"/>
    </row>
    <row r="47" ht="15">
      <c r="A47" s="22"/>
    </row>
    <row r="48" ht="15">
      <c r="A48" s="22"/>
    </row>
    <row r="49" ht="15">
      <c r="A49" s="22"/>
    </row>
    <row r="50" ht="14.25">
      <c r="A50" s="27"/>
    </row>
    <row r="51" ht="14.25">
      <c r="A51" s="30"/>
    </row>
    <row r="52" ht="15">
      <c r="A52" s="22"/>
    </row>
    <row r="53" ht="15">
      <c r="A53" s="22"/>
    </row>
    <row r="54" ht="15">
      <c r="A54" s="22"/>
    </row>
    <row r="55" ht="15">
      <c r="A55" s="22"/>
    </row>
    <row r="56" ht="15">
      <c r="A56" s="22"/>
    </row>
    <row r="57" ht="15">
      <c r="A57" s="32"/>
    </row>
    <row r="58" ht="14.25">
      <c r="A58" s="27"/>
    </row>
    <row r="59" spans="1:3" ht="15">
      <c r="A59" s="56"/>
      <c r="B59" s="56"/>
      <c r="C59" s="56"/>
    </row>
    <row r="60" spans="1:3" ht="14.25">
      <c r="A60" s="57"/>
      <c r="B60" s="57"/>
      <c r="C60" s="57"/>
    </row>
    <row r="61" ht="14.25">
      <c r="A61" s="27"/>
    </row>
    <row r="62" ht="15">
      <c r="A62" s="22"/>
    </row>
    <row r="63" ht="15">
      <c r="A63" s="22"/>
    </row>
    <row r="64" ht="15">
      <c r="A64" s="22"/>
    </row>
    <row r="65" ht="14.25">
      <c r="A65" s="27"/>
    </row>
    <row r="66" ht="15">
      <c r="A66" s="22"/>
    </row>
    <row r="67" ht="14.25">
      <c r="A67" s="27"/>
    </row>
    <row r="68" ht="15">
      <c r="A68" s="22"/>
    </row>
    <row r="69" ht="14.25">
      <c r="A69" s="27"/>
    </row>
    <row r="70" ht="14.25">
      <c r="A70" s="27"/>
    </row>
    <row r="71" ht="14.25">
      <c r="A71" s="27"/>
    </row>
    <row r="72" ht="15">
      <c r="A72" s="22"/>
    </row>
    <row r="73" ht="15">
      <c r="A73" s="22"/>
    </row>
    <row r="74" ht="14.25">
      <c r="A74" s="27"/>
    </row>
    <row r="75" ht="14.25">
      <c r="A75" s="27"/>
    </row>
    <row r="76" ht="14.25">
      <c r="A76" s="27"/>
    </row>
    <row r="77" ht="15">
      <c r="A77" s="22"/>
    </row>
    <row r="78" ht="15.75">
      <c r="A78" s="34"/>
    </row>
    <row r="79" ht="15.75">
      <c r="A79" s="34"/>
    </row>
    <row r="80" ht="15">
      <c r="A80" s="36"/>
    </row>
    <row r="81" ht="15.75">
      <c r="A81" s="1" t="s">
        <v>2</v>
      </c>
    </row>
    <row r="82" ht="15.75">
      <c r="A82" s="1" t="s">
        <v>1</v>
      </c>
    </row>
  </sheetData>
  <sheetProtection/>
  <mergeCells count="7">
    <mergeCell ref="A44:C44"/>
    <mergeCell ref="A59:C59"/>
    <mergeCell ref="A60:C60"/>
    <mergeCell ref="A3:C3"/>
    <mergeCell ref="A18:C18"/>
    <mergeCell ref="A19:C19"/>
    <mergeCell ref="A43:C43"/>
  </mergeCells>
  <printOptions/>
  <pageMargins left="0.75" right="0.53" top="2.09" bottom="1" header="0.78" footer="0.5"/>
  <pageSetup horizontalDpi="600" verticalDpi="600" orientation="portrait" paperSize="9" r:id="rId1"/>
  <headerFooter alignWithMargins="0">
    <oddHeader>&amp;LUnion of the Baltic Cities
Waly Jagiellonskie 1, Gdansk&amp;C
B A L A N C E
made at 31.12.2013&amp;RAnnex 1
( PLN 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4"/>
  <sheetViews>
    <sheetView view="pageLayout" workbookViewId="0" topLeftCell="A1">
      <selection activeCell="C20" sqref="C20"/>
    </sheetView>
  </sheetViews>
  <sheetFormatPr defaultColWidth="9.00390625" defaultRowHeight="12.75"/>
  <cols>
    <col min="1" max="1" width="54.75390625" style="0" customWidth="1"/>
    <col min="2" max="3" width="15.75390625" style="0" customWidth="1"/>
  </cols>
  <sheetData>
    <row r="1" spans="1:3" ht="25.5">
      <c r="A1" s="5" t="s">
        <v>3</v>
      </c>
      <c r="B1" s="12" t="s">
        <v>67</v>
      </c>
      <c r="C1" s="12" t="s">
        <v>66</v>
      </c>
    </row>
    <row r="2" spans="1:3" ht="12.75">
      <c r="A2" s="41">
        <v>1</v>
      </c>
      <c r="B2" s="41">
        <v>2</v>
      </c>
      <c r="C2" s="41">
        <v>3</v>
      </c>
    </row>
    <row r="3" spans="1:3" ht="15" customHeight="1">
      <c r="A3" s="58" t="s">
        <v>4</v>
      </c>
      <c r="B3" s="58"/>
      <c r="C3" s="58"/>
    </row>
    <row r="4" spans="1:3" ht="15">
      <c r="A4" s="47" t="s">
        <v>68</v>
      </c>
      <c r="B4" s="43">
        <v>0</v>
      </c>
      <c r="C4" s="43">
        <v>0</v>
      </c>
    </row>
    <row r="5" spans="1:3" ht="15">
      <c r="A5" s="48" t="s">
        <v>69</v>
      </c>
      <c r="B5" s="42">
        <v>0</v>
      </c>
      <c r="C5" s="42">
        <v>0</v>
      </c>
    </row>
    <row r="6" spans="1:3" ht="14.25">
      <c r="A6" s="49" t="s">
        <v>70</v>
      </c>
      <c r="B6" s="43">
        <v>806412.7</v>
      </c>
      <c r="C6" s="43">
        <v>552518.9</v>
      </c>
    </row>
    <row r="7" spans="1:3" ht="15">
      <c r="A7" s="39" t="s">
        <v>71</v>
      </c>
      <c r="B7" s="42">
        <v>0</v>
      </c>
      <c r="C7" s="42">
        <v>0</v>
      </c>
    </row>
    <row r="8" spans="1:3" ht="15.75" thickBot="1">
      <c r="A8" s="39" t="s">
        <v>72</v>
      </c>
      <c r="B8" s="42">
        <v>43.44</v>
      </c>
      <c r="C8" s="42">
        <v>43.44</v>
      </c>
    </row>
    <row r="9" spans="1:3" ht="15" thickBot="1">
      <c r="A9" s="40" t="s">
        <v>54</v>
      </c>
      <c r="B9" s="45">
        <v>806412.7</v>
      </c>
      <c r="C9" s="45">
        <v>552518.9</v>
      </c>
    </row>
    <row r="10" spans="1:3" ht="15">
      <c r="A10" s="61" t="s">
        <v>0</v>
      </c>
      <c r="B10" s="61"/>
      <c r="C10" s="61"/>
    </row>
    <row r="11" spans="1:3" ht="14.25" customHeight="1">
      <c r="A11" s="62" t="s">
        <v>56</v>
      </c>
      <c r="B11" s="62"/>
      <c r="C11" s="62"/>
    </row>
    <row r="12" spans="1:3" ht="15">
      <c r="A12" s="47" t="s">
        <v>64</v>
      </c>
      <c r="B12" s="52">
        <v>702561.4</v>
      </c>
      <c r="C12" s="43">
        <v>548197.47</v>
      </c>
    </row>
    <row r="13" spans="1:3" ht="15">
      <c r="A13" s="39" t="s">
        <v>75</v>
      </c>
      <c r="B13" s="53">
        <v>548197.47</v>
      </c>
      <c r="C13" s="42">
        <v>47700.39</v>
      </c>
    </row>
    <row r="14" spans="1:3" ht="15">
      <c r="A14" s="39" t="s">
        <v>74</v>
      </c>
      <c r="B14" s="67">
        <v>0</v>
      </c>
      <c r="C14" s="68">
        <v>0</v>
      </c>
    </row>
    <row r="15" spans="1:3" ht="14.25">
      <c r="A15" s="47" t="s">
        <v>73</v>
      </c>
      <c r="B15" s="52">
        <v>103851.3</v>
      </c>
      <c r="C15" s="43">
        <v>4321.43</v>
      </c>
    </row>
    <row r="16" spans="1:3" ht="15.75" customHeight="1">
      <c r="A16" s="39" t="s">
        <v>76</v>
      </c>
      <c r="B16" s="53">
        <v>0</v>
      </c>
      <c r="C16" s="42">
        <v>0</v>
      </c>
    </row>
    <row r="17" spans="1:3" ht="15.75" customHeight="1" thickBot="1">
      <c r="A17" s="39" t="s">
        <v>77</v>
      </c>
      <c r="B17" s="53">
        <v>0</v>
      </c>
      <c r="C17" s="42">
        <v>0</v>
      </c>
    </row>
    <row r="18" spans="1:3" ht="15" thickBot="1">
      <c r="A18" s="40" t="s">
        <v>55</v>
      </c>
      <c r="B18" s="45">
        <f>B15+B12</f>
        <v>806412.7000000001</v>
      </c>
      <c r="C18" s="45">
        <f>C15+C12</f>
        <v>552518.9</v>
      </c>
    </row>
    <row r="19" ht="15.75">
      <c r="A19" s="1"/>
    </row>
    <row r="20" ht="15.75">
      <c r="A20" s="1"/>
    </row>
    <row r="21" ht="15">
      <c r="A21" s="2"/>
    </row>
    <row r="22" ht="15.75">
      <c r="A22" s="1" t="s">
        <v>2</v>
      </c>
    </row>
    <row r="23" ht="15.75">
      <c r="A23" s="1"/>
    </row>
    <row r="24" spans="1:3" ht="14.25">
      <c r="A24" s="25"/>
      <c r="B24" s="26"/>
      <c r="C24" s="26"/>
    </row>
    <row r="25" spans="1:3" ht="15.75">
      <c r="A25" s="60"/>
      <c r="B25" s="60"/>
      <c r="C25" s="60"/>
    </row>
    <row r="26" spans="1:3" ht="15">
      <c r="A26" s="56"/>
      <c r="B26" s="56"/>
      <c r="C26" s="56"/>
    </row>
    <row r="27" spans="1:3" ht="14.25">
      <c r="A27" s="27"/>
      <c r="B27" s="28"/>
      <c r="C27" s="28"/>
    </row>
    <row r="28" spans="1:3" ht="15">
      <c r="A28" s="22"/>
      <c r="B28" s="29"/>
      <c r="C28" s="29"/>
    </row>
    <row r="29" spans="1:3" ht="15">
      <c r="A29" s="22"/>
      <c r="B29" s="29"/>
      <c r="C29" s="29"/>
    </row>
    <row r="30" spans="1:3" ht="15">
      <c r="A30" s="22"/>
      <c r="B30" s="29"/>
      <c r="C30" s="29"/>
    </row>
    <row r="31" spans="1:3" ht="15">
      <c r="A31" s="22"/>
      <c r="B31" s="29"/>
      <c r="C31" s="29"/>
    </row>
    <row r="32" spans="1:3" ht="14.25">
      <c r="A32" s="27"/>
      <c r="B32" s="29"/>
      <c r="C32" s="29"/>
    </row>
    <row r="33" spans="1:3" ht="14.25">
      <c r="A33" s="30"/>
      <c r="B33" s="28"/>
      <c r="C33" s="28"/>
    </row>
    <row r="34" spans="1:3" ht="15">
      <c r="A34" s="22"/>
      <c r="B34" s="29"/>
      <c r="C34" s="29"/>
    </row>
    <row r="35" spans="1:3" ht="15">
      <c r="A35" s="22"/>
      <c r="B35" s="29"/>
      <c r="C35" s="29"/>
    </row>
    <row r="36" spans="1:3" ht="15">
      <c r="A36" s="22"/>
      <c r="B36" s="29"/>
      <c r="C36" s="29"/>
    </row>
    <row r="37" spans="1:3" ht="15">
      <c r="A37" s="22"/>
      <c r="B37" s="29"/>
      <c r="C37" s="29"/>
    </row>
    <row r="38" spans="1:3" ht="15">
      <c r="A38" s="22"/>
      <c r="B38" s="31"/>
      <c r="C38" s="31"/>
    </row>
    <row r="39" spans="1:3" ht="15">
      <c r="A39" s="32"/>
      <c r="B39" s="31"/>
      <c r="C39" s="31"/>
    </row>
    <row r="40" spans="1:3" ht="14.25">
      <c r="A40" s="27"/>
      <c r="B40" s="28"/>
      <c r="C40" s="28"/>
    </row>
    <row r="41" spans="1:3" ht="15">
      <c r="A41" s="56"/>
      <c r="B41" s="56"/>
      <c r="C41" s="56"/>
    </row>
    <row r="42" spans="1:3" ht="14.25">
      <c r="A42" s="57"/>
      <c r="B42" s="57"/>
      <c r="C42" s="57"/>
    </row>
    <row r="43" spans="1:3" ht="14.25">
      <c r="A43" s="27"/>
      <c r="B43" s="28"/>
      <c r="C43" s="28"/>
    </row>
    <row r="44" spans="1:3" ht="15">
      <c r="A44" s="22"/>
      <c r="B44" s="29"/>
      <c r="C44" s="29"/>
    </row>
    <row r="45" spans="1:3" ht="15.75">
      <c r="A45" s="22"/>
      <c r="B45" s="33"/>
      <c r="C45" s="33"/>
    </row>
    <row r="46" spans="1:3" ht="15">
      <c r="A46" s="22"/>
      <c r="B46" s="29"/>
      <c r="C46" s="29"/>
    </row>
    <row r="47" spans="1:3" ht="14.25">
      <c r="A47" s="27"/>
      <c r="B47" s="29"/>
      <c r="C47" s="29"/>
    </row>
    <row r="48" spans="1:3" ht="15.75">
      <c r="A48" s="22"/>
      <c r="B48" s="33"/>
      <c r="C48" s="33"/>
    </row>
    <row r="49" spans="1:3" ht="14.25">
      <c r="A49" s="27"/>
      <c r="B49" s="28"/>
      <c r="C49" s="28"/>
    </row>
    <row r="50" spans="1:3" ht="15">
      <c r="A50" s="22"/>
      <c r="B50" s="29"/>
      <c r="C50" s="29"/>
    </row>
    <row r="51" spans="1:3" ht="14.25">
      <c r="A51" s="27"/>
      <c r="B51" s="29"/>
      <c r="C51" s="29"/>
    </row>
    <row r="52" spans="1:3" ht="14.25">
      <c r="A52" s="27"/>
      <c r="B52" s="29"/>
      <c r="C52" s="29"/>
    </row>
    <row r="53" spans="1:3" ht="14.25">
      <c r="A53" s="27"/>
      <c r="B53" s="29"/>
      <c r="C53" s="29"/>
    </row>
    <row r="54" spans="1:3" ht="15">
      <c r="A54" s="22"/>
      <c r="B54" s="29"/>
      <c r="C54" s="29"/>
    </row>
    <row r="55" spans="1:3" ht="15">
      <c r="A55" s="22"/>
      <c r="B55" s="29"/>
      <c r="C55" s="29"/>
    </row>
    <row r="56" spans="1:3" ht="14.25">
      <c r="A56" s="27"/>
      <c r="B56" s="29"/>
      <c r="C56" s="29"/>
    </row>
    <row r="57" spans="1:3" ht="14.25">
      <c r="A57" s="27"/>
      <c r="B57" s="29"/>
      <c r="C57" s="29"/>
    </row>
    <row r="58" spans="1:3" ht="15.75">
      <c r="A58" s="27"/>
      <c r="B58" s="23"/>
      <c r="C58" s="23"/>
    </row>
    <row r="59" spans="1:3" ht="15">
      <c r="A59" s="22"/>
      <c r="B59" s="28"/>
      <c r="C59" s="28"/>
    </row>
    <row r="60" spans="1:3" ht="15.75">
      <c r="A60" s="34"/>
      <c r="B60" s="35"/>
      <c r="C60" s="35"/>
    </row>
    <row r="61" spans="1:3" ht="15.75">
      <c r="A61" s="34"/>
      <c r="B61" s="35"/>
      <c r="C61" s="35"/>
    </row>
    <row r="62" spans="1:3" ht="15">
      <c r="A62" s="36"/>
      <c r="B62" s="35"/>
      <c r="C62" s="35"/>
    </row>
    <row r="63" ht="15.75">
      <c r="A63" s="1" t="s">
        <v>2</v>
      </c>
    </row>
    <row r="64" ht="15.75">
      <c r="A64" s="1" t="s">
        <v>1</v>
      </c>
    </row>
  </sheetData>
  <sheetProtection/>
  <mergeCells count="7">
    <mergeCell ref="A26:C26"/>
    <mergeCell ref="A41:C41"/>
    <mergeCell ref="A42:C42"/>
    <mergeCell ref="A3:C3"/>
    <mergeCell ref="A10:C10"/>
    <mergeCell ref="A11:C11"/>
    <mergeCell ref="A25:C25"/>
  </mergeCells>
  <printOptions/>
  <pageMargins left="0.75" right="0.53" top="2.09" bottom="1" header="0.78" footer="0.5"/>
  <pageSetup horizontalDpi="600" verticalDpi="600" orientation="portrait" paperSize="9" r:id="rId1"/>
  <headerFooter alignWithMargins="0">
    <oddHeader>&amp;LUnion of the Baltic Cities
Waly Jagiellonskie 1, Gdansk&amp;C
B A L A N C E
made at  31.12.2014&amp;RAnnex 2
( PLN 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86"/>
  <sheetViews>
    <sheetView tabSelected="1" view="pageLayout" workbookViewId="0" topLeftCell="A50">
      <selection activeCell="C22" sqref="C22"/>
    </sheetView>
  </sheetViews>
  <sheetFormatPr defaultColWidth="9.00390625" defaultRowHeight="12.75"/>
  <cols>
    <col min="1" max="1" width="59.75390625" style="0" customWidth="1"/>
    <col min="2" max="3" width="14.75390625" style="0" customWidth="1"/>
  </cols>
  <sheetData>
    <row r="1" ht="12.75">
      <c r="B1" s="13"/>
    </row>
    <row r="5" spans="1:3" ht="15.75">
      <c r="A5" s="63" t="s">
        <v>65</v>
      </c>
      <c r="B5" s="64"/>
      <c r="C5" s="64"/>
    </row>
    <row r="6" spans="1:3" ht="15.75">
      <c r="A6" s="63" t="s">
        <v>78</v>
      </c>
      <c r="B6" s="64"/>
      <c r="C6" s="64"/>
    </row>
    <row r="7" spans="1:3" ht="15.75" customHeight="1">
      <c r="A7" s="66" t="s">
        <v>19</v>
      </c>
      <c r="B7" s="66"/>
      <c r="C7" s="66"/>
    </row>
    <row r="8" spans="1:2" ht="15.75">
      <c r="A8" s="20"/>
      <c r="B8" s="4"/>
    </row>
    <row r="9" spans="1:2" ht="15.75">
      <c r="A9" s="4"/>
      <c r="B9" s="21"/>
    </row>
    <row r="10" spans="2:3" ht="13.5" thickBot="1">
      <c r="B10" s="14"/>
      <c r="C10" s="14"/>
    </row>
    <row r="11" spans="1:3" ht="39.75" customHeight="1" thickBot="1">
      <c r="A11" s="19" t="s">
        <v>15</v>
      </c>
      <c r="B11" s="17" t="s">
        <v>61</v>
      </c>
      <c r="C11" s="16" t="s">
        <v>16</v>
      </c>
    </row>
    <row r="12" spans="1:3" ht="12.75">
      <c r="A12" s="18">
        <v>1</v>
      </c>
      <c r="B12" s="15">
        <v>2</v>
      </c>
      <c r="C12" s="15">
        <v>3</v>
      </c>
    </row>
    <row r="13" spans="1:3" ht="14.25">
      <c r="A13" s="49" t="s">
        <v>80</v>
      </c>
      <c r="B13" s="43">
        <v>1077145.98</v>
      </c>
      <c r="C13" s="43">
        <v>977493.26</v>
      </c>
    </row>
    <row r="14" spans="1:3" ht="15">
      <c r="A14" s="7" t="s">
        <v>92</v>
      </c>
      <c r="B14" s="42">
        <v>19279.52</v>
      </c>
      <c r="C14" s="42">
        <v>0</v>
      </c>
    </row>
    <row r="15" spans="1:3" ht="14.25">
      <c r="A15" s="47" t="s">
        <v>22</v>
      </c>
      <c r="B15" s="43">
        <v>951103.75</v>
      </c>
      <c r="C15" s="43">
        <v>974831.11</v>
      </c>
    </row>
    <row r="16" spans="1:3" ht="15">
      <c r="A16" s="39" t="s">
        <v>82</v>
      </c>
      <c r="B16" s="42">
        <v>2148.58</v>
      </c>
      <c r="C16" s="42">
        <v>0</v>
      </c>
    </row>
    <row r="17" spans="1:3" ht="15">
      <c r="A17" s="39" t="s">
        <v>81</v>
      </c>
      <c r="B17" s="42">
        <v>1848.29</v>
      </c>
      <c r="C17" s="42">
        <v>5959.08</v>
      </c>
    </row>
    <row r="18" spans="1:3" ht="15">
      <c r="A18" s="39" t="s">
        <v>83</v>
      </c>
      <c r="B18" s="42">
        <v>248980.5</v>
      </c>
      <c r="C18" s="42">
        <v>196363.02</v>
      </c>
    </row>
    <row r="19" spans="1:3" ht="15">
      <c r="A19" s="39" t="s">
        <v>84</v>
      </c>
      <c r="B19" s="42">
        <v>698126.38</v>
      </c>
      <c r="C19" s="42">
        <v>772509.01</v>
      </c>
    </row>
    <row r="20" spans="1:3" ht="18" customHeight="1">
      <c r="A20" s="8" t="s">
        <v>85</v>
      </c>
      <c r="B20" s="43">
        <v>28321.7</v>
      </c>
      <c r="C20" s="43">
        <v>68615.12</v>
      </c>
    </row>
    <row r="21" spans="1:3" ht="18" customHeight="1">
      <c r="A21" s="48" t="s">
        <v>86</v>
      </c>
      <c r="B21" s="42">
        <v>0</v>
      </c>
      <c r="C21" s="42">
        <v>0</v>
      </c>
    </row>
    <row r="22" spans="1:3" ht="14.25">
      <c r="A22" s="47" t="s">
        <v>87</v>
      </c>
      <c r="B22" s="43">
        <v>0</v>
      </c>
      <c r="C22" s="43">
        <v>71.19</v>
      </c>
    </row>
    <row r="23" spans="1:3" ht="15">
      <c r="A23" s="7" t="s">
        <v>86</v>
      </c>
      <c r="B23" s="42">
        <v>0</v>
      </c>
      <c r="C23" s="42">
        <v>0</v>
      </c>
    </row>
    <row r="24" spans="1:3" ht="14.25">
      <c r="A24" s="49" t="s">
        <v>88</v>
      </c>
      <c r="B24" s="43">
        <v>0</v>
      </c>
      <c r="C24" s="43">
        <v>12</v>
      </c>
    </row>
    <row r="25" spans="1:3" ht="14.25">
      <c r="A25" s="49" t="s">
        <v>89</v>
      </c>
      <c r="B25" s="43">
        <v>154363.93</v>
      </c>
      <c r="C25" s="43">
        <v>71194.08</v>
      </c>
    </row>
    <row r="26" spans="1:3" ht="15">
      <c r="A26" s="7" t="s">
        <v>90</v>
      </c>
      <c r="B26" s="43">
        <v>154363.93</v>
      </c>
      <c r="C26" s="43">
        <v>71194.08</v>
      </c>
    </row>
    <row r="27" spans="1:3" ht="15">
      <c r="A27" s="7" t="s">
        <v>91</v>
      </c>
      <c r="B27" s="42"/>
      <c r="C27" s="42"/>
    </row>
    <row r="28" spans="1:3" ht="18.75" customHeight="1">
      <c r="A28" s="22"/>
      <c r="B28" s="23"/>
      <c r="C28" s="23"/>
    </row>
    <row r="29" spans="1:3" ht="17.25" customHeight="1">
      <c r="A29" s="22"/>
      <c r="B29" s="23"/>
      <c r="C29" s="23"/>
    </row>
    <row r="30" ht="15.75">
      <c r="A30" s="1"/>
    </row>
    <row r="31" ht="15.75">
      <c r="A31" s="1"/>
    </row>
    <row r="32" ht="15.75">
      <c r="A32" s="1"/>
    </row>
    <row r="33" ht="14.25">
      <c r="A33" s="3"/>
    </row>
    <row r="36" ht="15.75">
      <c r="A36" s="1"/>
    </row>
    <row r="37" ht="15.75">
      <c r="A37" s="1"/>
    </row>
    <row r="38" ht="15.75">
      <c r="A38" s="1"/>
    </row>
    <row r="42" ht="12.75">
      <c r="B42" s="13"/>
    </row>
    <row r="47" spans="1:3" ht="15.75">
      <c r="A47" s="37"/>
      <c r="B47" s="37"/>
      <c r="C47" s="35"/>
    </row>
    <row r="48" spans="1:3" ht="15.75">
      <c r="A48" s="63" t="s">
        <v>65</v>
      </c>
      <c r="B48" s="64"/>
      <c r="C48" s="64"/>
    </row>
    <row r="49" spans="1:3" ht="15.75">
      <c r="A49" s="63" t="s">
        <v>79</v>
      </c>
      <c r="B49" s="64"/>
      <c r="C49" s="64"/>
    </row>
    <row r="50" spans="1:3" ht="12.75">
      <c r="A50" s="65" t="s">
        <v>19</v>
      </c>
      <c r="B50" s="65"/>
      <c r="C50" s="65"/>
    </row>
    <row r="51" spans="1:2" ht="15.75">
      <c r="A51" s="20"/>
      <c r="B51" s="4"/>
    </row>
    <row r="52" spans="1:2" ht="15.75">
      <c r="A52" s="4"/>
      <c r="B52" s="21"/>
    </row>
    <row r="53" spans="2:3" ht="13.5" thickBot="1">
      <c r="B53" s="14"/>
      <c r="C53" s="14"/>
    </row>
    <row r="54" spans="1:3" ht="39" thickBot="1">
      <c r="A54" s="19" t="s">
        <v>15</v>
      </c>
      <c r="B54" s="16" t="s">
        <v>61</v>
      </c>
      <c r="C54" s="17" t="s">
        <v>60</v>
      </c>
    </row>
    <row r="55" spans="1:3" ht="12.75">
      <c r="A55" s="18">
        <v>1</v>
      </c>
      <c r="B55" s="15">
        <v>2</v>
      </c>
      <c r="C55" s="15">
        <v>3</v>
      </c>
    </row>
    <row r="56" spans="1:3" ht="15">
      <c r="A56" s="11" t="s">
        <v>34</v>
      </c>
      <c r="B56" s="42">
        <v>977493.26</v>
      </c>
      <c r="C56" s="42">
        <v>950106.87</v>
      </c>
    </row>
    <row r="57" spans="1:3" ht="15">
      <c r="A57" s="7" t="s">
        <v>29</v>
      </c>
      <c r="B57" s="42">
        <v>977493.26</v>
      </c>
      <c r="C57" s="42">
        <v>950106.87</v>
      </c>
    </row>
    <row r="58" spans="1:3" ht="15">
      <c r="A58" s="11" t="s">
        <v>21</v>
      </c>
      <c r="B58" s="42">
        <v>0</v>
      </c>
      <c r="C58" s="42">
        <v>0</v>
      </c>
    </row>
    <row r="59" spans="1:3" ht="15">
      <c r="A59" s="39" t="s">
        <v>22</v>
      </c>
      <c r="B59" s="42">
        <v>706978.03</v>
      </c>
      <c r="C59" s="42">
        <v>747817.19</v>
      </c>
    </row>
    <row r="60" spans="1:3" ht="14.25">
      <c r="A60" s="8" t="s">
        <v>30</v>
      </c>
      <c r="B60" s="43">
        <f>SUM(B56-B59)</f>
        <v>270515.23</v>
      </c>
      <c r="C60" s="43">
        <f>SUM(C56-C59)</f>
        <v>202289.68000000005</v>
      </c>
    </row>
    <row r="61" spans="1:3" ht="15">
      <c r="A61" s="7" t="s">
        <v>31</v>
      </c>
      <c r="B61" s="42">
        <v>267853.08</v>
      </c>
      <c r="C61" s="42">
        <v>298387.21</v>
      </c>
    </row>
    <row r="62" spans="1:3" ht="15">
      <c r="A62" s="7" t="s">
        <v>32</v>
      </c>
      <c r="B62" s="42">
        <v>5959.08</v>
      </c>
      <c r="C62" s="42">
        <v>3107.73</v>
      </c>
    </row>
    <row r="63" spans="1:3" ht="15">
      <c r="A63" s="11" t="s">
        <v>57</v>
      </c>
      <c r="B63" s="42">
        <v>65530.98</v>
      </c>
      <c r="C63" s="42">
        <v>102474.17</v>
      </c>
    </row>
    <row r="64" spans="1:3" ht="15">
      <c r="A64" s="7" t="s">
        <v>58</v>
      </c>
      <c r="B64" s="42">
        <v>0</v>
      </c>
      <c r="C64" s="42">
        <v>0</v>
      </c>
    </row>
    <row r="65" spans="1:3" ht="15">
      <c r="A65" s="7" t="s">
        <v>59</v>
      </c>
      <c r="B65" s="42">
        <v>196363.02</v>
      </c>
      <c r="C65" s="42">
        <v>192788.31</v>
      </c>
    </row>
    <row r="66" spans="1:3" ht="15">
      <c r="A66" s="7" t="s">
        <v>23</v>
      </c>
      <c r="B66" s="42">
        <v>0</v>
      </c>
      <c r="C66" s="42">
        <v>0</v>
      </c>
    </row>
    <row r="67" spans="1:3" ht="15">
      <c r="A67" s="7" t="s">
        <v>24</v>
      </c>
      <c r="B67" s="42">
        <v>0</v>
      </c>
      <c r="C67" s="42">
        <v>17</v>
      </c>
    </row>
    <row r="68" spans="1:3" ht="15">
      <c r="A68" s="11" t="s">
        <v>25</v>
      </c>
      <c r="B68" s="42">
        <v>48765.22</v>
      </c>
      <c r="C68" s="42">
        <v>32365.84</v>
      </c>
    </row>
    <row r="69" spans="1:3" ht="15">
      <c r="A69" s="11" t="s">
        <v>37</v>
      </c>
      <c r="B69" s="42">
        <v>12</v>
      </c>
      <c r="C69" s="42">
        <v>0</v>
      </c>
    </row>
    <row r="70" spans="1:3" ht="15">
      <c r="A70" s="7" t="s">
        <v>27</v>
      </c>
      <c r="B70" s="42">
        <v>19849.9</v>
      </c>
      <c r="C70" s="42">
        <v>8894.32</v>
      </c>
    </row>
    <row r="71" spans="1:3" ht="15">
      <c r="A71" s="7" t="s">
        <v>26</v>
      </c>
      <c r="B71" s="42">
        <v>71.19</v>
      </c>
      <c r="C71" s="42">
        <v>19423.05</v>
      </c>
    </row>
    <row r="72" spans="1:3" ht="14.25">
      <c r="A72" s="6" t="s">
        <v>33</v>
      </c>
      <c r="B72" s="43">
        <f>SUM(B60+B68+B70-B61-B69-B71)</f>
        <v>71194.07999999996</v>
      </c>
      <c r="C72" s="43">
        <f>SUM(C60+C68+C70-C61-C69-C71)</f>
        <v>-74260.41999999997</v>
      </c>
    </row>
    <row r="73" spans="1:3" ht="15">
      <c r="A73" s="11" t="s">
        <v>28</v>
      </c>
      <c r="B73" s="42">
        <v>0</v>
      </c>
      <c r="C73" s="42">
        <v>0</v>
      </c>
    </row>
    <row r="74" spans="1:3" ht="15">
      <c r="A74" s="7" t="s">
        <v>38</v>
      </c>
      <c r="B74" s="42">
        <v>0</v>
      </c>
      <c r="C74" s="42">
        <v>0</v>
      </c>
    </row>
    <row r="75" spans="1:3" ht="15.75" thickBot="1">
      <c r="A75" s="24" t="s">
        <v>39</v>
      </c>
      <c r="B75" s="44">
        <v>0</v>
      </c>
      <c r="C75" s="44">
        <v>0</v>
      </c>
    </row>
    <row r="76" spans="1:3" ht="15" thickBot="1">
      <c r="A76" s="10" t="s">
        <v>20</v>
      </c>
      <c r="B76" s="45">
        <f>SUM(B72+B73)</f>
        <v>71194.07999999996</v>
      </c>
      <c r="C76" s="45">
        <f>SUM(C72+C73)</f>
        <v>-74260.41999999997</v>
      </c>
    </row>
    <row r="77" spans="1:3" ht="15.75">
      <c r="A77" s="22"/>
      <c r="B77" s="23"/>
      <c r="C77" s="23"/>
    </row>
    <row r="78" spans="1:3" ht="15.75">
      <c r="A78" s="34"/>
      <c r="B78" s="35"/>
      <c r="C78" s="35"/>
    </row>
    <row r="79" spans="1:3" ht="15.75">
      <c r="A79" s="34"/>
      <c r="B79" s="35"/>
      <c r="C79" s="35"/>
    </row>
    <row r="80" ht="15.75">
      <c r="A80" s="1"/>
    </row>
    <row r="81" ht="14.25">
      <c r="A81" s="3"/>
    </row>
    <row r="84" ht="15.75">
      <c r="A84" s="1"/>
    </row>
    <row r="85" ht="15.75">
      <c r="A85" s="1"/>
    </row>
    <row r="86" ht="15.75">
      <c r="A86" s="1"/>
    </row>
  </sheetData>
  <sheetProtection/>
  <mergeCells count="6">
    <mergeCell ref="A48:C48"/>
    <mergeCell ref="A49:C49"/>
    <mergeCell ref="A50:C50"/>
    <mergeCell ref="A6:C6"/>
    <mergeCell ref="A7:C7"/>
    <mergeCell ref="A5:C5"/>
  </mergeCells>
  <printOptions/>
  <pageMargins left="0.75" right="0.48" top="1" bottom="1" header="0.5" footer="0.5"/>
  <pageSetup horizontalDpi="600" verticalDpi="600" orientation="portrait" paperSize="9" r:id="rId1"/>
  <headerFooter alignWithMargins="0">
    <oddHeader>&amp;LUnion of the Baltic Cities 
Waly Jagiellonskie 1, Gdansk&amp;RAnnex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5" sqref="J2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Usługi księgowe - BILANS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 Zemło</dc:creator>
  <cp:keywords/>
  <dc:description/>
  <cp:lastModifiedBy>SOŚNICKA.A</cp:lastModifiedBy>
  <cp:lastPrinted>2015-04-30T11:57:01Z</cp:lastPrinted>
  <dcterms:created xsi:type="dcterms:W3CDTF">2004-01-30T15:39:35Z</dcterms:created>
  <dcterms:modified xsi:type="dcterms:W3CDTF">2015-05-05T13:15:50Z</dcterms:modified>
  <cp:category/>
  <cp:version/>
  <cp:contentType/>
  <cp:contentStatus/>
</cp:coreProperties>
</file>