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Annex 1 (2012)" sheetId="1" r:id="rId1"/>
    <sheet name="Annex 2 (2011" sheetId="2" r:id="rId2"/>
    <sheet name="Annex 3 (2011; 2012)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<sst xmlns="http://schemas.openxmlformats.org/spreadsheetml/2006/main" count="134" uniqueCount="79">
  <si>
    <t xml:space="preserve">  </t>
  </si>
  <si>
    <t xml:space="preserve"> </t>
  </si>
  <si>
    <t xml:space="preserve">                                                                                         </t>
  </si>
  <si>
    <t>Specification</t>
  </si>
  <si>
    <t>ASSETS</t>
  </si>
  <si>
    <t xml:space="preserve">    III.   Short-term investments</t>
  </si>
  <si>
    <t xml:space="preserve">           1. Short-term financial assets </t>
  </si>
  <si>
    <r>
      <t>A .  Fixed a</t>
    </r>
    <r>
      <rPr>
        <b/>
        <i/>
        <sz val="11"/>
        <rFont val="Times New Roman"/>
        <family val="1"/>
      </rPr>
      <t xml:space="preserve">ssets </t>
    </r>
  </si>
  <si>
    <t xml:space="preserve">B.  Current assets </t>
  </si>
  <si>
    <t xml:space="preserve">   LIABILITIES </t>
  </si>
  <si>
    <r>
      <t xml:space="preserve">     </t>
    </r>
    <r>
      <rPr>
        <sz val="11"/>
        <rFont val="Times New Roman"/>
        <family val="1"/>
      </rPr>
      <t>II.  Short-term liabilities and special funds</t>
    </r>
  </si>
  <si>
    <r>
      <t xml:space="preserve">           </t>
    </r>
    <r>
      <rPr>
        <sz val="11"/>
        <rFont val="Times New Roman"/>
        <family val="1"/>
      </rPr>
      <t xml:space="preserve">1. Credits and loans  </t>
    </r>
  </si>
  <si>
    <t xml:space="preserve">      I.  Long-term liabilities concerning credits and loans</t>
  </si>
  <si>
    <r>
      <t xml:space="preserve">           </t>
    </r>
    <r>
      <rPr>
        <sz val="11"/>
        <rFont val="Times New Roman"/>
        <family val="1"/>
      </rPr>
      <t>2. Other liabilities</t>
    </r>
  </si>
  <si>
    <t xml:space="preserve">           3. Special funds</t>
  </si>
  <si>
    <t>S p e c i f i c a t i o n</t>
  </si>
  <si>
    <t>Amount in PLN Previous Financial Year</t>
  </si>
  <si>
    <t xml:space="preserve">   IV.  Long-term investments</t>
  </si>
  <si>
    <t xml:space="preserve">      I.  Statutory fund</t>
  </si>
  <si>
    <t>(comparison)</t>
  </si>
  <si>
    <t xml:space="preserve">K.  Financial result (I+J ) </t>
  </si>
  <si>
    <t xml:space="preserve">     II.   Other income (in line with the statute)</t>
  </si>
  <si>
    <t xml:space="preserve">B.  Costs of the statutory activities </t>
  </si>
  <si>
    <t xml:space="preserve">    5.  Amortisation</t>
  </si>
  <si>
    <t xml:space="preserve">    6   Other</t>
  </si>
  <si>
    <t>E.  Other income (not mentioned in lines A and G )</t>
  </si>
  <si>
    <t>H.  Financial costs</t>
  </si>
  <si>
    <t>G.  Financial income</t>
  </si>
  <si>
    <t xml:space="preserve">J.  Extraordinary benefits and losses </t>
  </si>
  <si>
    <t xml:space="preserve">      I.   Gross dues (according to the statute)</t>
  </si>
  <si>
    <t>C.  Financial result on statutory operation (A-B)</t>
  </si>
  <si>
    <t xml:space="preserve">D. Management costs  </t>
  </si>
  <si>
    <t xml:space="preserve">    1.  Consumption of materials and energy</t>
  </si>
  <si>
    <r>
      <t xml:space="preserve">I.  Gross financial result </t>
    </r>
    <r>
      <rPr>
        <b/>
        <sz val="8"/>
        <rFont val="Times New Roman"/>
        <family val="1"/>
      </rPr>
      <t>(C-D+F+G+H)</t>
    </r>
  </si>
  <si>
    <t>A . Income from statutory operation</t>
  </si>
  <si>
    <t xml:space="preserve">           2. Other short-term investments</t>
  </si>
  <si>
    <r>
      <t xml:space="preserve">            1. </t>
    </r>
    <r>
      <rPr>
        <sz val="11"/>
        <rFont val="Times New Roman"/>
        <family val="1"/>
      </rPr>
      <t>Deferred incomes</t>
    </r>
  </si>
  <si>
    <r>
      <t xml:space="preserve">            </t>
    </r>
    <r>
      <rPr>
        <sz val="11"/>
        <rFont val="Times New Roman"/>
        <family val="1"/>
      </rPr>
      <t>2. Other deferred operations</t>
    </r>
  </si>
  <si>
    <t>F.  Miscellaneous (not mentioned in lines B, D and H)</t>
  </si>
  <si>
    <t xml:space="preserve">    I.  Extraordinary benefits (amount in plus)</t>
  </si>
  <si>
    <t xml:space="preserve">   II.  Extraordinary losses (amount in minus)</t>
  </si>
  <si>
    <t xml:space="preserve">    II.   Tangible assets</t>
  </si>
  <si>
    <t xml:space="preserve">     I.   Intangible assets</t>
  </si>
  <si>
    <t xml:space="preserve">      I.   Stock</t>
  </si>
  <si>
    <t xml:space="preserve">     III.  Provisions for liabilities</t>
  </si>
  <si>
    <t xml:space="preserve">    III.  Long-term receivables </t>
  </si>
  <si>
    <t xml:space="preserve">    V.  Long-term prepayments and deferred costs</t>
  </si>
  <si>
    <t xml:space="preserve">     II.   Short-term receivables</t>
  </si>
  <si>
    <r>
      <t>A</t>
    </r>
    <r>
      <rPr>
        <b/>
        <i/>
        <sz val="11"/>
        <rFont val="Times New Roman"/>
        <family val="1"/>
      </rPr>
      <t>.   Shareholds' Funds</t>
    </r>
    <r>
      <rPr>
        <b/>
        <sz val="11"/>
        <rFont val="Times New Roman"/>
        <family val="1"/>
      </rPr>
      <t xml:space="preserve">  </t>
    </r>
  </si>
  <si>
    <t xml:space="preserve">     II. Revaluation reserve</t>
  </si>
  <si>
    <t xml:space="preserve">    III. Net profit/ loss for the period of one year</t>
  </si>
  <si>
    <t xml:space="preserve">          2. Loss (negative amount)</t>
  </si>
  <si>
    <r>
      <t xml:space="preserve">    </t>
    </r>
    <r>
      <rPr>
        <sz val="11"/>
        <color indexed="8"/>
        <rFont val="Times New Roman"/>
        <family val="1"/>
      </rPr>
      <t xml:space="preserve">      1. Profit  </t>
    </r>
  </si>
  <si>
    <t>B.   Liabilities and provisions</t>
  </si>
  <si>
    <t xml:space="preserve">     IV.  Deferred operations</t>
  </si>
  <si>
    <t xml:space="preserve">TOTAL  ASSETS   </t>
  </si>
  <si>
    <t>TOTAL  LIABILITIES</t>
  </si>
  <si>
    <t xml:space="preserve">LIABILITIES </t>
  </si>
  <si>
    <t xml:space="preserve">    2.  Other services</t>
  </si>
  <si>
    <t xml:space="preserve">    3.  Taxes and charges</t>
  </si>
  <si>
    <t xml:space="preserve">    4.  Fees</t>
  </si>
  <si>
    <t>Amount in PLN Previous  Financial Year</t>
  </si>
  <si>
    <t>Amount in PLN Current  Financial Year</t>
  </si>
  <si>
    <t>Balance at 31.12.2011</t>
  </si>
  <si>
    <r>
      <rPr>
        <b/>
        <i/>
        <sz val="11"/>
        <rFont val="Times New Roman"/>
        <family val="1"/>
      </rPr>
      <t>C</t>
    </r>
    <r>
      <rPr>
        <b/>
        <sz val="11"/>
        <rFont val="Times New Roman"/>
        <family val="1"/>
      </rPr>
      <t>.  Short-term prepayments and deferred costs</t>
    </r>
  </si>
  <si>
    <t>Balance at 31.12.2012</t>
  </si>
  <si>
    <t>Balance at 31.12.2010</t>
  </si>
  <si>
    <r>
      <t>A .  Fixed a</t>
    </r>
    <r>
      <rPr>
        <b/>
        <i/>
        <sz val="11"/>
        <rFont val="Times New Roman"/>
        <family val="1"/>
      </rPr>
      <t xml:space="preserve">ssets </t>
    </r>
  </si>
  <si>
    <r>
      <t>C</t>
    </r>
    <r>
      <rPr>
        <b/>
        <sz val="11"/>
        <rFont val="Times New Roman"/>
        <family val="1"/>
      </rPr>
      <t>.  Short-term prepayments and deferred costs</t>
    </r>
  </si>
  <si>
    <r>
      <t>A</t>
    </r>
    <r>
      <rPr>
        <b/>
        <i/>
        <sz val="11"/>
        <rFont val="Times New Roman"/>
        <family val="1"/>
      </rPr>
      <t>.   Shareholds' Funds</t>
    </r>
    <r>
      <rPr>
        <b/>
        <sz val="11"/>
        <rFont val="Times New Roman"/>
        <family val="1"/>
      </rPr>
      <t xml:space="preserve">  </t>
    </r>
  </si>
  <si>
    <r>
      <t xml:space="preserve">    </t>
    </r>
    <r>
      <rPr>
        <sz val="11"/>
        <color indexed="8"/>
        <rFont val="Times New Roman"/>
        <family val="1"/>
      </rPr>
      <t xml:space="preserve">      1. Profit  </t>
    </r>
  </si>
  <si>
    <r>
      <t xml:space="preserve">     </t>
    </r>
    <r>
      <rPr>
        <sz val="11"/>
        <rFont val="Times New Roman"/>
        <family val="1"/>
      </rPr>
      <t>II.  Short-term liabilities and special funds</t>
    </r>
  </si>
  <si>
    <r>
      <t xml:space="preserve">           </t>
    </r>
    <r>
      <rPr>
        <sz val="11"/>
        <rFont val="Times New Roman"/>
        <family val="1"/>
      </rPr>
      <t xml:space="preserve">1. Credits and loans  </t>
    </r>
  </si>
  <si>
    <r>
      <t xml:space="preserve">           </t>
    </r>
    <r>
      <rPr>
        <sz val="11"/>
        <rFont val="Times New Roman"/>
        <family val="1"/>
      </rPr>
      <t>2. Other liabilities</t>
    </r>
  </si>
  <si>
    <r>
      <t xml:space="preserve">            1. </t>
    </r>
    <r>
      <rPr>
        <sz val="11"/>
        <rFont val="Times New Roman"/>
        <family val="1"/>
      </rPr>
      <t>Deferred incomes</t>
    </r>
  </si>
  <si>
    <r>
      <t xml:space="preserve">            </t>
    </r>
    <r>
      <rPr>
        <sz val="11"/>
        <rFont val="Times New Roman"/>
        <family val="1"/>
      </rPr>
      <t>2. Other deferred operations</t>
    </r>
  </si>
  <si>
    <t>PROFIT AND LOSS ACCOUNT</t>
  </si>
  <si>
    <t>for the period from 01.01.2011 to 31.12.2011</t>
  </si>
  <si>
    <t>for the period from  01.01.2012  to  31.12.2012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</si>
</sst>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8"/>
      <name val="Times New Roman"/>
      <family val="1"/>
    </font>
    <font>
      <b/>
      <i/>
      <u val="single"/>
      <sz val="11"/>
      <name val="Times New Roman"/>
      <family val="1"/>
    </font>
    <font>
      <b/>
      <i/>
      <sz val="9"/>
      <name val="Times New Roman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view="pageLayout" workbookViewId="0" topLeftCell="A1">
      <selection activeCell="C40" sqref="C40"/>
    </sheetView>
  </sheetViews>
  <sheetFormatPr defaultColWidth="9.00390625" defaultRowHeight="12.75"/>
  <cols>
    <col min="1" max="1" width="54.75390625" style="0" customWidth="1"/>
    <col min="2" max="3" width="15.75390625" style="0" customWidth="1"/>
  </cols>
  <sheetData>
    <row r="1" spans="1:3" ht="25.5" customHeight="1">
      <c r="A1" s="5" t="s">
        <v>3</v>
      </c>
      <c r="B1" s="12" t="s">
        <v>65</v>
      </c>
      <c r="C1" s="12" t="s">
        <v>63</v>
      </c>
    </row>
    <row r="2" spans="1:3" ht="15.75">
      <c r="A2" s="38">
        <v>1</v>
      </c>
      <c r="B2" s="38">
        <v>2</v>
      </c>
      <c r="C2" s="38">
        <v>3</v>
      </c>
    </row>
    <row r="3" spans="1:3" ht="15" customHeight="1">
      <c r="A3" s="59" t="s">
        <v>4</v>
      </c>
      <c r="B3" s="59"/>
      <c r="C3" s="59"/>
    </row>
    <row r="4" spans="1:3" ht="15">
      <c r="A4" s="6" t="s">
        <v>7</v>
      </c>
      <c r="B4" s="43">
        <f>SUM(B5+B6+B7+B8+B9)</f>
        <v>0</v>
      </c>
      <c r="C4" s="43">
        <f>SUM(C5+C6+C7+C8+C9)</f>
        <v>0</v>
      </c>
    </row>
    <row r="5" spans="1:3" ht="15">
      <c r="A5" s="11" t="s">
        <v>42</v>
      </c>
      <c r="B5" s="42"/>
      <c r="C5" s="42"/>
    </row>
    <row r="6" spans="1:3" ht="15">
      <c r="A6" s="11" t="s">
        <v>41</v>
      </c>
      <c r="B6" s="42">
        <v>0</v>
      </c>
      <c r="C6" s="42">
        <v>0</v>
      </c>
    </row>
    <row r="7" spans="1:3" ht="15">
      <c r="A7" s="7" t="s">
        <v>45</v>
      </c>
      <c r="B7" s="42"/>
      <c r="C7" s="42"/>
    </row>
    <row r="8" spans="1:3" ht="15">
      <c r="A8" s="7" t="s">
        <v>17</v>
      </c>
      <c r="B8" s="42"/>
      <c r="C8" s="42"/>
    </row>
    <row r="9" spans="1:3" ht="15">
      <c r="A9" s="39" t="s">
        <v>46</v>
      </c>
      <c r="B9" s="42"/>
      <c r="C9" s="42"/>
    </row>
    <row r="10" spans="1:3" ht="14.25">
      <c r="A10" s="8" t="s">
        <v>8</v>
      </c>
      <c r="B10" s="43">
        <f>B13+B12+B11</f>
        <v>509040.93</v>
      </c>
      <c r="C10" s="43">
        <f>C13+C12+C11</f>
        <v>555069.59</v>
      </c>
    </row>
    <row r="11" spans="1:3" ht="15">
      <c r="A11" s="7" t="s">
        <v>43</v>
      </c>
      <c r="B11" s="42">
        <v>0</v>
      </c>
      <c r="C11" s="42">
        <v>0</v>
      </c>
    </row>
    <row r="12" spans="1:3" ht="15">
      <c r="A12" s="7" t="s">
        <v>47</v>
      </c>
      <c r="B12" s="42">
        <v>0</v>
      </c>
      <c r="C12" s="42">
        <v>0</v>
      </c>
    </row>
    <row r="13" spans="1:3" ht="15">
      <c r="A13" s="7" t="s">
        <v>5</v>
      </c>
      <c r="B13" s="42">
        <f>SUM(B14+B15)</f>
        <v>509040.93</v>
      </c>
      <c r="C13" s="42">
        <f>SUM(C14+C15)</f>
        <v>555069.59</v>
      </c>
    </row>
    <row r="14" spans="1:3" ht="15">
      <c r="A14" s="7" t="s">
        <v>6</v>
      </c>
      <c r="B14" s="42">
        <v>509040.93</v>
      </c>
      <c r="C14" s="42">
        <v>555069.59</v>
      </c>
    </row>
    <row r="15" spans="1:3" ht="15">
      <c r="A15" s="7" t="s">
        <v>35</v>
      </c>
      <c r="B15" s="51"/>
      <c r="C15" s="51"/>
    </row>
    <row r="16" spans="1:3" ht="15.75" thickBot="1">
      <c r="A16" s="46" t="s">
        <v>64</v>
      </c>
      <c r="B16" s="52">
        <v>2795.16</v>
      </c>
      <c r="C16" s="52">
        <v>9056.88</v>
      </c>
    </row>
    <row r="17" spans="1:3" ht="15" thickBot="1">
      <c r="A17" s="10" t="s">
        <v>55</v>
      </c>
      <c r="B17" s="45">
        <f>B4+B10+B16</f>
        <v>511836.08999999997</v>
      </c>
      <c r="C17" s="45">
        <f>C4+C10+C16</f>
        <v>564126.47</v>
      </c>
    </row>
    <row r="18" spans="1:3" ht="15">
      <c r="A18" s="60" t="s">
        <v>0</v>
      </c>
      <c r="B18" s="60"/>
      <c r="C18" s="60"/>
    </row>
    <row r="19" spans="1:3" ht="14.25" customHeight="1">
      <c r="A19" s="59" t="s">
        <v>9</v>
      </c>
      <c r="B19" s="59"/>
      <c r="C19" s="59"/>
    </row>
    <row r="20" spans="1:3" ht="15">
      <c r="A20" s="6" t="s">
        <v>48</v>
      </c>
      <c r="B20" s="43">
        <f>B21+B22+B23</f>
        <v>477003.3900000001</v>
      </c>
      <c r="C20" s="53">
        <f>C21+C22+C23</f>
        <v>551263.8099999999</v>
      </c>
    </row>
    <row r="21" spans="1:3" ht="15">
      <c r="A21" s="7" t="s">
        <v>18</v>
      </c>
      <c r="B21" s="42">
        <v>551263.81</v>
      </c>
      <c r="C21" s="54">
        <v>717319.57</v>
      </c>
    </row>
    <row r="22" spans="1:3" ht="15">
      <c r="A22" s="7" t="s">
        <v>49</v>
      </c>
      <c r="B22" s="51"/>
      <c r="C22" s="55"/>
    </row>
    <row r="23" spans="1:3" ht="15">
      <c r="A23" s="7" t="s">
        <v>50</v>
      </c>
      <c r="B23" s="42">
        <f>SUM(B24+B25)</f>
        <v>-74260.42</v>
      </c>
      <c r="C23" s="54">
        <f>SUM(C24+C25)</f>
        <v>-166055.76</v>
      </c>
    </row>
    <row r="24" spans="1:3" ht="15.75" customHeight="1">
      <c r="A24" s="8" t="s">
        <v>52</v>
      </c>
      <c r="B24" s="42"/>
      <c r="C24" s="54"/>
    </row>
    <row r="25" spans="1:3" ht="15.75" customHeight="1">
      <c r="A25" s="11" t="s">
        <v>51</v>
      </c>
      <c r="B25" s="42">
        <v>-74260.42</v>
      </c>
      <c r="C25" s="54">
        <v>-166055.76</v>
      </c>
    </row>
    <row r="26" spans="1:3" ht="14.25">
      <c r="A26" s="6" t="s">
        <v>53</v>
      </c>
      <c r="B26" s="43">
        <f>SUM(B28+B32+B33)</f>
        <v>34832.7</v>
      </c>
      <c r="C26" s="53">
        <f>SUM(C28+C32+C33)</f>
        <v>12862.66</v>
      </c>
    </row>
    <row r="27" spans="1:3" ht="15.75" customHeight="1">
      <c r="A27" s="7" t="s">
        <v>12</v>
      </c>
      <c r="B27" s="42"/>
      <c r="C27" s="54"/>
    </row>
    <row r="28" spans="1:3" ht="15.75" customHeight="1">
      <c r="A28" s="6" t="s">
        <v>10</v>
      </c>
      <c r="B28" s="42">
        <f>SUM(B29+B30+B31)</f>
        <v>34832.7</v>
      </c>
      <c r="C28" s="54">
        <f>SUM(C29+C30+C31)</f>
        <v>12862.66</v>
      </c>
    </row>
    <row r="29" spans="1:3" ht="15">
      <c r="A29" s="6" t="s">
        <v>11</v>
      </c>
      <c r="B29" s="42"/>
      <c r="C29" s="54"/>
    </row>
    <row r="30" spans="1:3" ht="15">
      <c r="A30" s="6" t="s">
        <v>13</v>
      </c>
      <c r="B30" s="42">
        <v>34832.7</v>
      </c>
      <c r="C30" s="54">
        <v>12862.66</v>
      </c>
    </row>
    <row r="31" spans="1:3" ht="15">
      <c r="A31" s="7" t="s">
        <v>14</v>
      </c>
      <c r="B31" s="42"/>
      <c r="C31" s="54"/>
    </row>
    <row r="32" spans="1:3" ht="15">
      <c r="A32" s="7" t="s">
        <v>44</v>
      </c>
      <c r="B32" s="42"/>
      <c r="C32" s="54"/>
    </row>
    <row r="33" spans="1:3" ht="15">
      <c r="A33" s="39" t="s">
        <v>54</v>
      </c>
      <c r="B33" s="42">
        <f>SUM(B34+B35)</f>
        <v>0</v>
      </c>
      <c r="C33" s="54">
        <v>0</v>
      </c>
    </row>
    <row r="34" spans="1:3" ht="15">
      <c r="A34" s="6" t="s">
        <v>36</v>
      </c>
      <c r="B34" s="42">
        <v>0</v>
      </c>
      <c r="C34" s="54">
        <v>0</v>
      </c>
    </row>
    <row r="35" spans="1:3" ht="15.75" thickBot="1">
      <c r="A35" s="9" t="s">
        <v>37</v>
      </c>
      <c r="B35" s="44"/>
      <c r="C35" s="56"/>
    </row>
    <row r="36" spans="1:3" ht="15" thickBot="1">
      <c r="A36" s="40" t="s">
        <v>56</v>
      </c>
      <c r="B36" s="45">
        <f>B26+B20</f>
        <v>511836.0900000001</v>
      </c>
      <c r="C36" s="45">
        <f>C26+C20</f>
        <v>564126.47</v>
      </c>
    </row>
    <row r="37" ht="15.75">
      <c r="A37" s="1"/>
    </row>
    <row r="38" ht="15.75">
      <c r="A38" s="1"/>
    </row>
    <row r="39" ht="15">
      <c r="A39" s="2"/>
    </row>
    <row r="40" ht="15.75">
      <c r="A40" s="1" t="s">
        <v>2</v>
      </c>
    </row>
    <row r="41" ht="15.75">
      <c r="A41" s="1"/>
    </row>
    <row r="42" ht="14.25">
      <c r="A42" s="25"/>
    </row>
    <row r="43" spans="1:3" ht="15.75">
      <c r="A43" s="61"/>
      <c r="B43" s="61"/>
      <c r="C43" s="61"/>
    </row>
    <row r="44" spans="1:3" ht="15">
      <c r="A44" s="57"/>
      <c r="B44" s="57"/>
      <c r="C44" s="57"/>
    </row>
    <row r="45" ht="14.25">
      <c r="A45" s="27"/>
    </row>
    <row r="46" ht="15">
      <c r="A46" s="22"/>
    </row>
    <row r="47" ht="15">
      <c r="A47" s="22"/>
    </row>
    <row r="48" ht="15">
      <c r="A48" s="22"/>
    </row>
    <row r="49" ht="15">
      <c r="A49" s="22"/>
    </row>
    <row r="50" ht="14.25">
      <c r="A50" s="27"/>
    </row>
    <row r="51" ht="14.25">
      <c r="A51" s="30"/>
    </row>
    <row r="52" ht="15">
      <c r="A52" s="22"/>
    </row>
    <row r="53" ht="15">
      <c r="A53" s="22"/>
    </row>
    <row r="54" ht="15">
      <c r="A54" s="22"/>
    </row>
    <row r="55" ht="15">
      <c r="A55" s="22"/>
    </row>
    <row r="56" ht="15">
      <c r="A56" s="22"/>
    </row>
    <row r="57" ht="15">
      <c r="A57" s="32"/>
    </row>
    <row r="58" ht="14.25">
      <c r="A58" s="27"/>
    </row>
    <row r="59" spans="1:3" ht="15">
      <c r="A59" s="57"/>
      <c r="B59" s="57"/>
      <c r="C59" s="57"/>
    </row>
    <row r="60" spans="1:3" ht="14.25">
      <c r="A60" s="58"/>
      <c r="B60" s="58"/>
      <c r="C60" s="58"/>
    </row>
    <row r="61" ht="14.25">
      <c r="A61" s="27"/>
    </row>
    <row r="62" ht="15">
      <c r="A62" s="22"/>
    </row>
    <row r="63" ht="15">
      <c r="A63" s="22"/>
    </row>
    <row r="64" ht="15">
      <c r="A64" s="22"/>
    </row>
    <row r="65" ht="14.25">
      <c r="A65" s="27"/>
    </row>
    <row r="66" ht="15">
      <c r="A66" s="22"/>
    </row>
    <row r="67" ht="14.25">
      <c r="A67" s="27"/>
    </row>
    <row r="68" ht="15">
      <c r="A68" s="22"/>
    </row>
    <row r="69" ht="14.25">
      <c r="A69" s="27"/>
    </row>
    <row r="70" ht="14.25">
      <c r="A70" s="27"/>
    </row>
    <row r="71" ht="14.25">
      <c r="A71" s="27"/>
    </row>
    <row r="72" ht="15">
      <c r="A72" s="22"/>
    </row>
    <row r="73" ht="15">
      <c r="A73" s="22"/>
    </row>
    <row r="74" ht="14.25">
      <c r="A74" s="27"/>
    </row>
    <row r="75" ht="14.25">
      <c r="A75" s="27"/>
    </row>
    <row r="76" ht="14.25">
      <c r="A76" s="27"/>
    </row>
    <row r="77" ht="15">
      <c r="A77" s="22"/>
    </row>
    <row r="78" ht="15.75">
      <c r="A78" s="34"/>
    </row>
    <row r="79" ht="15.75">
      <c r="A79" s="34"/>
    </row>
    <row r="80" ht="15">
      <c r="A80" s="36"/>
    </row>
    <row r="81" ht="15.75">
      <c r="A81" s="1" t="s">
        <v>2</v>
      </c>
    </row>
    <row r="82" ht="15.75">
      <c r="A82" s="1" t="s">
        <v>1</v>
      </c>
    </row>
  </sheetData>
  <sheetProtection/>
  <mergeCells count="7">
    <mergeCell ref="A44:C44"/>
    <mergeCell ref="A59:C59"/>
    <mergeCell ref="A60:C60"/>
    <mergeCell ref="A3:C3"/>
    <mergeCell ref="A18:C18"/>
    <mergeCell ref="A19:C19"/>
    <mergeCell ref="A43:C43"/>
  </mergeCells>
  <printOptions/>
  <pageMargins left="0.75" right="0.53" top="2.09" bottom="1" header="0.78" footer="0.5"/>
  <pageSetup horizontalDpi="600" verticalDpi="600" orientation="portrait" paperSize="9" r:id="rId1"/>
  <headerFooter alignWithMargins="0">
    <oddHeader>&amp;LUnion of the Baltic Cities
Waly Jagiellonskie 1, Gdansk&amp;C
B A L A N C E
made at 31.12.2012&amp;RAnnex 1
( PLN 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2"/>
  <sheetViews>
    <sheetView view="pageLayout" workbookViewId="0" topLeftCell="A15">
      <selection activeCell="C36" sqref="C36:C41"/>
    </sheetView>
  </sheetViews>
  <sheetFormatPr defaultColWidth="9.00390625" defaultRowHeight="12.75"/>
  <cols>
    <col min="1" max="1" width="54.75390625" style="0" customWidth="1"/>
    <col min="2" max="3" width="15.75390625" style="0" customWidth="1"/>
  </cols>
  <sheetData>
    <row r="1" spans="1:3" ht="25.5">
      <c r="A1" s="5" t="s">
        <v>3</v>
      </c>
      <c r="B1" s="12" t="s">
        <v>63</v>
      </c>
      <c r="C1" s="12" t="s">
        <v>66</v>
      </c>
    </row>
    <row r="2" spans="1:3" ht="12.75">
      <c r="A2" s="41">
        <v>1</v>
      </c>
      <c r="B2" s="41">
        <v>2</v>
      </c>
      <c r="C2" s="41">
        <v>3</v>
      </c>
    </row>
    <row r="3" spans="1:3" ht="15" customHeight="1">
      <c r="A3" s="59" t="s">
        <v>4</v>
      </c>
      <c r="B3" s="59"/>
      <c r="C3" s="59"/>
    </row>
    <row r="4" spans="1:3" ht="15">
      <c r="A4" s="47" t="s">
        <v>67</v>
      </c>
      <c r="B4" s="43">
        <f>SUM(B5+B6+B7+B8+B9)</f>
        <v>0</v>
      </c>
      <c r="C4" s="43">
        <f>SUM(C5+C6+C7+C8+C9)</f>
        <v>0</v>
      </c>
    </row>
    <row r="5" spans="1:3" ht="15">
      <c r="A5" s="48" t="s">
        <v>42</v>
      </c>
      <c r="B5" s="42"/>
      <c r="C5" s="42"/>
    </row>
    <row r="6" spans="1:3" ht="15">
      <c r="A6" s="48" t="s">
        <v>41</v>
      </c>
      <c r="B6" s="42">
        <v>0</v>
      </c>
      <c r="C6" s="42">
        <v>0</v>
      </c>
    </row>
    <row r="7" spans="1:3" ht="15">
      <c r="A7" s="39" t="s">
        <v>45</v>
      </c>
      <c r="B7" s="42"/>
      <c r="C7" s="42"/>
    </row>
    <row r="8" spans="1:3" ht="15">
      <c r="A8" s="39" t="s">
        <v>17</v>
      </c>
      <c r="B8" s="42"/>
      <c r="C8" s="42"/>
    </row>
    <row r="9" spans="1:3" ht="15">
      <c r="A9" s="39" t="s">
        <v>46</v>
      </c>
      <c r="B9" s="42"/>
      <c r="C9" s="42"/>
    </row>
    <row r="10" spans="1:3" ht="14.25">
      <c r="A10" s="49" t="s">
        <v>8</v>
      </c>
      <c r="B10" s="43">
        <f>B13+B12+B11</f>
        <v>555069.59</v>
      </c>
      <c r="C10" s="43">
        <f>C13+C12+C11</f>
        <v>703144.2999999999</v>
      </c>
    </row>
    <row r="11" spans="1:3" ht="15">
      <c r="A11" s="39" t="s">
        <v>43</v>
      </c>
      <c r="B11" s="42">
        <v>0</v>
      </c>
      <c r="C11" s="42">
        <v>0</v>
      </c>
    </row>
    <row r="12" spans="1:3" ht="15">
      <c r="A12" s="39" t="s">
        <v>47</v>
      </c>
      <c r="B12" s="42">
        <v>0</v>
      </c>
      <c r="C12" s="42">
        <v>2573.33</v>
      </c>
    </row>
    <row r="13" spans="1:3" ht="15">
      <c r="A13" s="39" t="s">
        <v>5</v>
      </c>
      <c r="B13" s="42">
        <f>SUM(B14+B15)</f>
        <v>555069.59</v>
      </c>
      <c r="C13" s="42">
        <f>SUM(C14+C15)</f>
        <v>700570.97</v>
      </c>
    </row>
    <row r="14" spans="1:3" ht="15">
      <c r="A14" s="39" t="s">
        <v>6</v>
      </c>
      <c r="B14" s="42">
        <v>555069.59</v>
      </c>
      <c r="C14" s="42">
        <v>700570.97</v>
      </c>
    </row>
    <row r="15" spans="1:3" ht="15">
      <c r="A15" s="39" t="s">
        <v>35</v>
      </c>
      <c r="B15" s="51"/>
      <c r="C15" s="51"/>
    </row>
    <row r="16" spans="1:3" ht="15.75" thickBot="1">
      <c r="A16" s="46" t="s">
        <v>68</v>
      </c>
      <c r="B16" s="52">
        <v>9056.88</v>
      </c>
      <c r="C16" s="52">
        <v>37686.01</v>
      </c>
    </row>
    <row r="17" spans="1:3" ht="15" thickBot="1">
      <c r="A17" s="40" t="s">
        <v>55</v>
      </c>
      <c r="B17" s="45">
        <f>B4+B10+B16</f>
        <v>564126.47</v>
      </c>
      <c r="C17" s="45">
        <f>C4+C10+C16</f>
        <v>740830.3099999999</v>
      </c>
    </row>
    <row r="18" spans="1:3" ht="15">
      <c r="A18" s="62" t="s">
        <v>0</v>
      </c>
      <c r="B18" s="62"/>
      <c r="C18" s="62"/>
    </row>
    <row r="19" spans="1:3" ht="14.25" customHeight="1">
      <c r="A19" s="63" t="s">
        <v>57</v>
      </c>
      <c r="B19" s="63"/>
      <c r="C19" s="63"/>
    </row>
    <row r="20" spans="1:3" ht="15">
      <c r="A20" s="47" t="s">
        <v>69</v>
      </c>
      <c r="B20" s="53">
        <f>B21+B22+B23</f>
        <v>551263.8099999999</v>
      </c>
      <c r="C20" s="43">
        <f>C21+C22+C23</f>
        <v>717319.5700000001</v>
      </c>
    </row>
    <row r="21" spans="1:3" ht="15">
      <c r="A21" s="39" t="s">
        <v>18</v>
      </c>
      <c r="B21" s="54">
        <v>717319.57</v>
      </c>
      <c r="C21" s="42">
        <v>721448.8</v>
      </c>
    </row>
    <row r="22" spans="1:3" ht="15">
      <c r="A22" s="39" t="s">
        <v>49</v>
      </c>
      <c r="B22" s="55"/>
      <c r="C22" s="51"/>
    </row>
    <row r="23" spans="1:3" ht="15">
      <c r="A23" s="39" t="s">
        <v>50</v>
      </c>
      <c r="B23" s="54">
        <f>SUM(B24+B25)</f>
        <v>-166055.76</v>
      </c>
      <c r="C23" s="42">
        <f>SUM(C24+C25)</f>
        <v>-4129.23</v>
      </c>
    </row>
    <row r="24" spans="1:3" ht="15.75" customHeight="1">
      <c r="A24" s="49" t="s">
        <v>70</v>
      </c>
      <c r="B24" s="54"/>
      <c r="C24" s="42"/>
    </row>
    <row r="25" spans="1:3" ht="15.75" customHeight="1">
      <c r="A25" s="48" t="s">
        <v>51</v>
      </c>
      <c r="B25" s="54">
        <v>-166055.76</v>
      </c>
      <c r="C25" s="42">
        <v>-4129.23</v>
      </c>
    </row>
    <row r="26" spans="1:3" ht="14.25">
      <c r="A26" s="47" t="s">
        <v>53</v>
      </c>
      <c r="B26" s="53">
        <f>SUM(B28+B32+B33)</f>
        <v>12862.66</v>
      </c>
      <c r="C26" s="43">
        <f>SUM(C28+C32+C33)</f>
        <v>23510.74</v>
      </c>
    </row>
    <row r="27" spans="1:3" ht="15.75" customHeight="1">
      <c r="A27" s="39" t="s">
        <v>12</v>
      </c>
      <c r="B27" s="54"/>
      <c r="C27" s="42"/>
    </row>
    <row r="28" spans="1:3" ht="15.75" customHeight="1">
      <c r="A28" s="47" t="s">
        <v>71</v>
      </c>
      <c r="B28" s="54">
        <f>SUM(B29+B30+B31)</f>
        <v>12862.66</v>
      </c>
      <c r="C28" s="42">
        <f>SUM(C29+C30+C31)</f>
        <v>23510.74</v>
      </c>
    </row>
    <row r="29" spans="1:3" ht="15">
      <c r="A29" s="47" t="s">
        <v>72</v>
      </c>
      <c r="B29" s="54"/>
      <c r="C29" s="42"/>
    </row>
    <row r="30" spans="1:3" ht="15">
      <c r="A30" s="47" t="s">
        <v>73</v>
      </c>
      <c r="B30" s="54">
        <v>12862.66</v>
      </c>
      <c r="C30" s="42">
        <v>23510.74</v>
      </c>
    </row>
    <row r="31" spans="1:3" ht="15">
      <c r="A31" s="39" t="s">
        <v>14</v>
      </c>
      <c r="B31" s="54"/>
      <c r="C31" s="42"/>
    </row>
    <row r="32" spans="1:3" ht="15">
      <c r="A32" s="39" t="s">
        <v>44</v>
      </c>
      <c r="B32" s="54"/>
      <c r="C32" s="42"/>
    </row>
    <row r="33" spans="1:3" ht="15">
      <c r="A33" s="39" t="s">
        <v>54</v>
      </c>
      <c r="B33" s="54">
        <v>0</v>
      </c>
      <c r="C33" s="42">
        <f>SUM(C34+C35)</f>
        <v>0</v>
      </c>
    </row>
    <row r="34" spans="1:3" ht="15">
      <c r="A34" s="47" t="s">
        <v>74</v>
      </c>
      <c r="B34" s="54">
        <v>0</v>
      </c>
      <c r="C34" s="42">
        <v>0</v>
      </c>
    </row>
    <row r="35" spans="1:3" ht="15.75" thickBot="1">
      <c r="A35" s="50" t="s">
        <v>75</v>
      </c>
      <c r="B35" s="56"/>
      <c r="C35" s="44"/>
    </row>
    <row r="36" spans="1:3" ht="15" thickBot="1">
      <c r="A36" s="40" t="s">
        <v>56</v>
      </c>
      <c r="B36" s="45">
        <f>B26+B20</f>
        <v>564126.47</v>
      </c>
      <c r="C36" s="45">
        <f>C26+C20</f>
        <v>740830.31</v>
      </c>
    </row>
    <row r="37" ht="15.75">
      <c r="A37" s="1"/>
    </row>
    <row r="38" ht="15.75">
      <c r="A38" s="1"/>
    </row>
    <row r="39" ht="15">
      <c r="A39" s="2"/>
    </row>
    <row r="40" ht="15.75">
      <c r="A40" s="1" t="s">
        <v>2</v>
      </c>
    </row>
    <row r="41" ht="15.75">
      <c r="A41" s="1"/>
    </row>
    <row r="42" spans="1:3" ht="14.25">
      <c r="A42" s="25"/>
      <c r="B42" s="26"/>
      <c r="C42" s="26"/>
    </row>
    <row r="43" spans="1:3" ht="15.75">
      <c r="A43" s="61"/>
      <c r="B43" s="61"/>
      <c r="C43" s="61"/>
    </row>
    <row r="44" spans="1:3" ht="15">
      <c r="A44" s="57"/>
      <c r="B44" s="57"/>
      <c r="C44" s="57"/>
    </row>
    <row r="45" spans="1:3" ht="14.25">
      <c r="A45" s="27"/>
      <c r="B45" s="28"/>
      <c r="C45" s="28"/>
    </row>
    <row r="46" spans="1:3" ht="15">
      <c r="A46" s="22"/>
      <c r="B46" s="29"/>
      <c r="C46" s="29"/>
    </row>
    <row r="47" spans="1:3" ht="15">
      <c r="A47" s="22"/>
      <c r="B47" s="29"/>
      <c r="C47" s="29"/>
    </row>
    <row r="48" spans="1:3" ht="15">
      <c r="A48" s="22"/>
      <c r="B48" s="29"/>
      <c r="C48" s="29"/>
    </row>
    <row r="49" spans="1:3" ht="15">
      <c r="A49" s="22"/>
      <c r="B49" s="29"/>
      <c r="C49" s="29"/>
    </row>
    <row r="50" spans="1:3" ht="14.25">
      <c r="A50" s="27"/>
      <c r="B50" s="29"/>
      <c r="C50" s="29"/>
    </row>
    <row r="51" spans="1:3" ht="14.25">
      <c r="A51" s="30"/>
      <c r="B51" s="28"/>
      <c r="C51" s="28"/>
    </row>
    <row r="52" spans="1:3" ht="15">
      <c r="A52" s="22"/>
      <c r="B52" s="29"/>
      <c r="C52" s="29"/>
    </row>
    <row r="53" spans="1:3" ht="15">
      <c r="A53" s="22"/>
      <c r="B53" s="29"/>
      <c r="C53" s="29"/>
    </row>
    <row r="54" spans="1:3" ht="15">
      <c r="A54" s="22"/>
      <c r="B54" s="29"/>
      <c r="C54" s="29"/>
    </row>
    <row r="55" spans="1:3" ht="15">
      <c r="A55" s="22"/>
      <c r="B55" s="29"/>
      <c r="C55" s="29"/>
    </row>
    <row r="56" spans="1:3" ht="15">
      <c r="A56" s="22"/>
      <c r="B56" s="31"/>
      <c r="C56" s="31"/>
    </row>
    <row r="57" spans="1:3" ht="15">
      <c r="A57" s="32"/>
      <c r="B57" s="31"/>
      <c r="C57" s="31"/>
    </row>
    <row r="58" spans="1:3" ht="14.25">
      <c r="A58" s="27"/>
      <c r="B58" s="28"/>
      <c r="C58" s="28"/>
    </row>
    <row r="59" spans="1:3" ht="15">
      <c r="A59" s="57"/>
      <c r="B59" s="57"/>
      <c r="C59" s="57"/>
    </row>
    <row r="60" spans="1:3" ht="14.25">
      <c r="A60" s="58"/>
      <c r="B60" s="58"/>
      <c r="C60" s="58"/>
    </row>
    <row r="61" spans="1:3" ht="14.25">
      <c r="A61" s="27"/>
      <c r="B61" s="28"/>
      <c r="C61" s="28"/>
    </row>
    <row r="62" spans="1:3" ht="15">
      <c r="A62" s="22"/>
      <c r="B62" s="29"/>
      <c r="C62" s="29"/>
    </row>
    <row r="63" spans="1:3" ht="15.75">
      <c r="A63" s="22"/>
      <c r="B63" s="33"/>
      <c r="C63" s="33"/>
    </row>
    <row r="64" spans="1:3" ht="15">
      <c r="A64" s="22"/>
      <c r="B64" s="29"/>
      <c r="C64" s="29"/>
    </row>
    <row r="65" spans="1:3" ht="14.25">
      <c r="A65" s="27"/>
      <c r="B65" s="29"/>
      <c r="C65" s="29"/>
    </row>
    <row r="66" spans="1:3" ht="15.75">
      <c r="A66" s="22"/>
      <c r="B66" s="33"/>
      <c r="C66" s="33"/>
    </row>
    <row r="67" spans="1:3" ht="14.25">
      <c r="A67" s="27"/>
      <c r="B67" s="28"/>
      <c r="C67" s="28"/>
    </row>
    <row r="68" spans="1:3" ht="15">
      <c r="A68" s="22"/>
      <c r="B68" s="29"/>
      <c r="C68" s="29"/>
    </row>
    <row r="69" spans="1:3" ht="14.25">
      <c r="A69" s="27"/>
      <c r="B69" s="29"/>
      <c r="C69" s="29"/>
    </row>
    <row r="70" spans="1:3" ht="14.25">
      <c r="A70" s="27"/>
      <c r="B70" s="29"/>
      <c r="C70" s="29"/>
    </row>
    <row r="71" spans="1:3" ht="14.25">
      <c r="A71" s="27"/>
      <c r="B71" s="29"/>
      <c r="C71" s="29"/>
    </row>
    <row r="72" spans="1:3" ht="15">
      <c r="A72" s="22"/>
      <c r="B72" s="29"/>
      <c r="C72" s="29"/>
    </row>
    <row r="73" spans="1:3" ht="15">
      <c r="A73" s="22"/>
      <c r="B73" s="29"/>
      <c r="C73" s="29"/>
    </row>
    <row r="74" spans="1:3" ht="14.25">
      <c r="A74" s="27"/>
      <c r="B74" s="29"/>
      <c r="C74" s="29"/>
    </row>
    <row r="75" spans="1:3" ht="14.25">
      <c r="A75" s="27"/>
      <c r="B75" s="29"/>
      <c r="C75" s="29"/>
    </row>
    <row r="76" spans="1:3" ht="15.75">
      <c r="A76" s="27"/>
      <c r="B76" s="23"/>
      <c r="C76" s="23"/>
    </row>
    <row r="77" spans="1:3" ht="15">
      <c r="A77" s="22"/>
      <c r="B77" s="28"/>
      <c r="C77" s="28"/>
    </row>
    <row r="78" spans="1:3" ht="15.75">
      <c r="A78" s="34"/>
      <c r="B78" s="35"/>
      <c r="C78" s="35"/>
    </row>
    <row r="79" spans="1:3" ht="15.75">
      <c r="A79" s="34"/>
      <c r="B79" s="35"/>
      <c r="C79" s="35"/>
    </row>
    <row r="80" spans="1:3" ht="15">
      <c r="A80" s="36"/>
      <c r="B80" s="35"/>
      <c r="C80" s="35"/>
    </row>
    <row r="81" ht="15.75">
      <c r="A81" s="1" t="s">
        <v>2</v>
      </c>
    </row>
    <row r="82" ht="15.75">
      <c r="A82" s="1" t="s">
        <v>1</v>
      </c>
    </row>
  </sheetData>
  <sheetProtection/>
  <mergeCells count="7">
    <mergeCell ref="A44:C44"/>
    <mergeCell ref="A59:C59"/>
    <mergeCell ref="A60:C60"/>
    <mergeCell ref="A3:C3"/>
    <mergeCell ref="A18:C18"/>
    <mergeCell ref="A19:C19"/>
    <mergeCell ref="A43:C43"/>
  </mergeCells>
  <printOptions/>
  <pageMargins left="0.75" right="0.53" top="2.09" bottom="1" header="0.78" footer="0.5"/>
  <pageSetup horizontalDpi="600" verticalDpi="600" orientation="portrait" paperSize="9" r:id="rId1"/>
  <headerFooter alignWithMargins="0">
    <oddHeader>&amp;LUnion of the Baltic Cities
Waly Jagiellonskie 1, Gdansk&amp;C
B A L A N C E
made at  31.12.2011&amp;RAnnex 2
( PLN 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90"/>
  <sheetViews>
    <sheetView view="pageLayout" workbookViewId="0" topLeftCell="A1">
      <selection activeCell="C40" sqref="C40"/>
    </sheetView>
  </sheetViews>
  <sheetFormatPr defaultColWidth="9.00390625" defaultRowHeight="12.75"/>
  <cols>
    <col min="1" max="1" width="59.75390625" style="0" customWidth="1"/>
    <col min="2" max="3" width="14.75390625" style="0" customWidth="1"/>
  </cols>
  <sheetData>
    <row r="1" ht="12.75">
      <c r="B1" s="13"/>
    </row>
    <row r="5" spans="1:3" ht="15.75">
      <c r="A5" s="66" t="s">
        <v>76</v>
      </c>
      <c r="B5" s="64"/>
      <c r="C5" s="64"/>
    </row>
    <row r="6" spans="1:3" ht="15.75">
      <c r="A6" s="66" t="s">
        <v>78</v>
      </c>
      <c r="B6" s="64"/>
      <c r="C6" s="64"/>
    </row>
    <row r="7" spans="1:3" ht="15.75" customHeight="1">
      <c r="A7" s="67" t="s">
        <v>19</v>
      </c>
      <c r="B7" s="67"/>
      <c r="C7" s="67"/>
    </row>
    <row r="8" spans="1:2" ht="15.75">
      <c r="A8" s="20"/>
      <c r="B8" s="4"/>
    </row>
    <row r="9" spans="1:2" ht="15.75">
      <c r="A9" s="4"/>
      <c r="B9" s="21"/>
    </row>
    <row r="10" spans="2:3" ht="13.5" thickBot="1">
      <c r="B10" s="14"/>
      <c r="C10" s="14"/>
    </row>
    <row r="11" spans="1:3" ht="39.75" customHeight="1" thickBot="1">
      <c r="A11" s="19" t="s">
        <v>15</v>
      </c>
      <c r="B11" s="17" t="s">
        <v>62</v>
      </c>
      <c r="C11" s="16" t="s">
        <v>16</v>
      </c>
    </row>
    <row r="12" spans="1:3" ht="12.75">
      <c r="A12" s="18">
        <v>1</v>
      </c>
      <c r="B12" s="15">
        <v>2</v>
      </c>
      <c r="C12" s="15">
        <v>3</v>
      </c>
    </row>
    <row r="13" spans="1:3" ht="15">
      <c r="A13" s="11" t="s">
        <v>34</v>
      </c>
      <c r="B13" s="42">
        <f>SUM(B14+B15)</f>
        <v>950106.87</v>
      </c>
      <c r="C13" s="42">
        <f>SUM(C14+C15)</f>
        <v>892354.89</v>
      </c>
    </row>
    <row r="14" spans="1:3" ht="15">
      <c r="A14" s="7" t="s">
        <v>29</v>
      </c>
      <c r="B14" s="42">
        <v>950106.87</v>
      </c>
      <c r="C14" s="42">
        <v>892354.89</v>
      </c>
    </row>
    <row r="15" spans="1:3" ht="15">
      <c r="A15" s="11" t="s">
        <v>21</v>
      </c>
      <c r="B15" s="42">
        <v>0</v>
      </c>
      <c r="C15" s="42">
        <v>0</v>
      </c>
    </row>
    <row r="16" spans="1:3" ht="15">
      <c r="A16" s="39" t="s">
        <v>22</v>
      </c>
      <c r="B16" s="42">
        <v>747817.19</v>
      </c>
      <c r="C16" s="42">
        <v>959129.22</v>
      </c>
    </row>
    <row r="17" spans="1:3" ht="18" customHeight="1">
      <c r="A17" s="8" t="s">
        <v>30</v>
      </c>
      <c r="B17" s="43">
        <f>SUM(B13-B16)</f>
        <v>202289.68000000005</v>
      </c>
      <c r="C17" s="43">
        <f>SUM(C13-C16)</f>
        <v>-66774.32999999996</v>
      </c>
    </row>
    <row r="18" spans="1:3" ht="15">
      <c r="A18" s="7" t="s">
        <v>31</v>
      </c>
      <c r="B18" s="42">
        <f>SUM(B19+B20+B21+B22+B23+B24)</f>
        <v>298387.20999999996</v>
      </c>
      <c r="C18" s="42">
        <f>SUM(C19+C20+C21+C22+C23+C24)</f>
        <v>293468.08999999997</v>
      </c>
    </row>
    <row r="19" spans="1:3" ht="15">
      <c r="A19" s="7" t="s">
        <v>32</v>
      </c>
      <c r="B19" s="42">
        <v>3107.73</v>
      </c>
      <c r="C19" s="42">
        <v>2865.34</v>
      </c>
    </row>
    <row r="20" spans="1:3" ht="15">
      <c r="A20" s="11" t="s">
        <v>58</v>
      </c>
      <c r="B20" s="42">
        <v>102474.17</v>
      </c>
      <c r="C20" s="42">
        <v>106855.66</v>
      </c>
    </row>
    <row r="21" spans="1:3" ht="15">
      <c r="A21" s="7" t="s">
        <v>59</v>
      </c>
      <c r="B21" s="42">
        <v>0</v>
      </c>
      <c r="C21" s="42">
        <v>0</v>
      </c>
    </row>
    <row r="22" spans="1:3" ht="15">
      <c r="A22" s="7" t="s">
        <v>60</v>
      </c>
      <c r="B22" s="42">
        <v>192788.31</v>
      </c>
      <c r="C22" s="42">
        <v>183747.09</v>
      </c>
    </row>
    <row r="23" spans="1:3" ht="15">
      <c r="A23" s="7" t="s">
        <v>23</v>
      </c>
      <c r="B23" s="42">
        <v>0</v>
      </c>
      <c r="C23" s="42">
        <v>0</v>
      </c>
    </row>
    <row r="24" spans="1:3" ht="15">
      <c r="A24" s="7" t="s">
        <v>24</v>
      </c>
      <c r="B24" s="42">
        <v>17</v>
      </c>
      <c r="C24" s="42">
        <v>0</v>
      </c>
    </row>
    <row r="25" spans="1:3" ht="15">
      <c r="A25" s="11" t="s">
        <v>25</v>
      </c>
      <c r="B25" s="42">
        <v>32365.84</v>
      </c>
      <c r="C25" s="42">
        <v>56203.98</v>
      </c>
    </row>
    <row r="26" spans="1:3" ht="15">
      <c r="A26" s="11" t="s">
        <v>38</v>
      </c>
      <c r="B26" s="42">
        <v>0</v>
      </c>
      <c r="C26" s="42">
        <v>0.08</v>
      </c>
    </row>
    <row r="27" spans="1:3" ht="15">
      <c r="A27" s="7" t="s">
        <v>27</v>
      </c>
      <c r="B27" s="42">
        <v>8894.32</v>
      </c>
      <c r="C27" s="42">
        <v>137982.76</v>
      </c>
    </row>
    <row r="28" spans="1:3" ht="15">
      <c r="A28" s="7" t="s">
        <v>26</v>
      </c>
      <c r="B28" s="42">
        <v>19423.05</v>
      </c>
      <c r="C28" s="42">
        <v>0</v>
      </c>
    </row>
    <row r="29" spans="1:3" ht="18.75" customHeight="1">
      <c r="A29" s="6" t="s">
        <v>33</v>
      </c>
      <c r="B29" s="43">
        <f>SUM(B17+B25+B27-B18-B26-B28)</f>
        <v>-74260.41999999991</v>
      </c>
      <c r="C29" s="43">
        <f>SUM(C17+C25+C27-C18-C26-C28)</f>
        <v>-166055.7599999999</v>
      </c>
    </row>
    <row r="30" spans="1:3" ht="15">
      <c r="A30" s="11" t="s">
        <v>28</v>
      </c>
      <c r="B30" s="42">
        <v>0</v>
      </c>
      <c r="C30" s="42">
        <v>0</v>
      </c>
    </row>
    <row r="31" spans="1:3" ht="15">
      <c r="A31" s="7" t="s">
        <v>39</v>
      </c>
      <c r="B31" s="42">
        <v>0</v>
      </c>
      <c r="C31" s="42">
        <v>0</v>
      </c>
    </row>
    <row r="32" spans="1:3" ht="15.75" thickBot="1">
      <c r="A32" s="24" t="s">
        <v>40</v>
      </c>
      <c r="B32" s="44">
        <v>0</v>
      </c>
      <c r="C32" s="44">
        <v>0</v>
      </c>
    </row>
    <row r="33" spans="1:3" ht="18.75" customHeight="1" thickBot="1">
      <c r="A33" s="10" t="s">
        <v>20</v>
      </c>
      <c r="B33" s="45">
        <f>SUM(B29+B30)</f>
        <v>-74260.41999999991</v>
      </c>
      <c r="C33" s="45">
        <f>SUM(C29+C30)</f>
        <v>-166055.7599999999</v>
      </c>
    </row>
    <row r="34" spans="1:3" ht="18.75" customHeight="1">
      <c r="A34" s="22"/>
      <c r="B34" s="23"/>
      <c r="C34" s="23"/>
    </row>
    <row r="35" spans="1:3" ht="17.25" customHeight="1">
      <c r="A35" s="22"/>
      <c r="B35" s="23"/>
      <c r="C35" s="23"/>
    </row>
    <row r="36" ht="15.75">
      <c r="A36" s="1"/>
    </row>
    <row r="37" ht="15.75">
      <c r="A37" s="1"/>
    </row>
    <row r="38" ht="15.75">
      <c r="A38" s="1"/>
    </row>
    <row r="39" ht="14.25">
      <c r="A39" s="3"/>
    </row>
    <row r="42" ht="15.75">
      <c r="A42" s="1"/>
    </row>
    <row r="43" ht="15.75">
      <c r="A43" s="1"/>
    </row>
    <row r="44" ht="15.75">
      <c r="A44" s="1"/>
    </row>
    <row r="48" ht="12.75">
      <c r="B48" s="13"/>
    </row>
    <row r="51" spans="1:3" ht="15.75">
      <c r="A51" s="37"/>
      <c r="B51" s="37"/>
      <c r="C51" s="35"/>
    </row>
    <row r="52" spans="1:3" ht="15.75">
      <c r="A52" s="66" t="s">
        <v>76</v>
      </c>
      <c r="B52" s="64"/>
      <c r="C52" s="64"/>
    </row>
    <row r="53" spans="1:3" ht="15.75">
      <c r="A53" s="66" t="s">
        <v>77</v>
      </c>
      <c r="B53" s="64"/>
      <c r="C53" s="64"/>
    </row>
    <row r="54" spans="1:3" ht="12.75">
      <c r="A54" s="65" t="s">
        <v>19</v>
      </c>
      <c r="B54" s="65"/>
      <c r="C54" s="65"/>
    </row>
    <row r="55" spans="1:2" ht="15.75">
      <c r="A55" s="20"/>
      <c r="B55" s="4"/>
    </row>
    <row r="56" spans="1:2" ht="15.75">
      <c r="A56" s="4"/>
      <c r="B56" s="21"/>
    </row>
    <row r="57" spans="2:3" ht="13.5" thickBot="1">
      <c r="B57" s="14"/>
      <c r="C57" s="14"/>
    </row>
    <row r="58" spans="1:3" ht="39" thickBot="1">
      <c r="A58" s="19" t="s">
        <v>15</v>
      </c>
      <c r="B58" s="16" t="s">
        <v>62</v>
      </c>
      <c r="C58" s="17" t="s">
        <v>61</v>
      </c>
    </row>
    <row r="59" spans="1:3" ht="12.75">
      <c r="A59" s="18">
        <v>1</v>
      </c>
      <c r="B59" s="15">
        <v>2</v>
      </c>
      <c r="C59" s="15">
        <v>3</v>
      </c>
    </row>
    <row r="60" spans="1:3" ht="15">
      <c r="A60" s="11" t="s">
        <v>34</v>
      </c>
      <c r="B60" s="42">
        <f>SUM(B61+B62)</f>
        <v>892354.89</v>
      </c>
      <c r="C60" s="42">
        <f>SUM(C61+C62)</f>
        <v>870088.23</v>
      </c>
    </row>
    <row r="61" spans="1:3" ht="15">
      <c r="A61" s="7" t="s">
        <v>29</v>
      </c>
      <c r="B61" s="42">
        <v>892354.89</v>
      </c>
      <c r="C61" s="42">
        <v>870088.23</v>
      </c>
    </row>
    <row r="62" spans="1:3" ht="15">
      <c r="A62" s="11" t="s">
        <v>21</v>
      </c>
      <c r="B62" s="42">
        <v>0</v>
      </c>
      <c r="C62" s="42">
        <v>0</v>
      </c>
    </row>
    <row r="63" spans="1:3" ht="15">
      <c r="A63" s="39" t="s">
        <v>22</v>
      </c>
      <c r="B63" s="42">
        <v>959129.22</v>
      </c>
      <c r="C63" s="42">
        <v>562265.3</v>
      </c>
    </row>
    <row r="64" spans="1:3" ht="14.25">
      <c r="A64" s="8" t="s">
        <v>30</v>
      </c>
      <c r="B64" s="43">
        <f>SUM(B60-B63)</f>
        <v>-66774.32999999996</v>
      </c>
      <c r="C64" s="43">
        <f>SUM(C60-C63)</f>
        <v>307822.92999999993</v>
      </c>
    </row>
    <row r="65" spans="1:3" ht="15">
      <c r="A65" s="7" t="s">
        <v>31</v>
      </c>
      <c r="B65" s="42">
        <f>SUM(B66+B67+B68+B69+B70+B71)</f>
        <v>293468.08999999997</v>
      </c>
      <c r="C65" s="42">
        <f>SUM(C66+C67+C68+C69+C70+C71)</f>
        <v>290248.32</v>
      </c>
    </row>
    <row r="66" spans="1:3" ht="15">
      <c r="A66" s="7" t="s">
        <v>32</v>
      </c>
      <c r="B66" s="42">
        <v>2865.34</v>
      </c>
      <c r="C66" s="42">
        <v>4373.53</v>
      </c>
    </row>
    <row r="67" spans="1:3" ht="15">
      <c r="A67" s="11" t="s">
        <v>58</v>
      </c>
      <c r="B67" s="42">
        <v>106855.66</v>
      </c>
      <c r="C67" s="42">
        <v>105556.38</v>
      </c>
    </row>
    <row r="68" spans="1:3" ht="15">
      <c r="A68" s="7" t="s">
        <v>59</v>
      </c>
      <c r="B68" s="42">
        <v>0</v>
      </c>
      <c r="C68" s="42">
        <v>0</v>
      </c>
    </row>
    <row r="69" spans="1:3" ht="15">
      <c r="A69" s="7" t="s">
        <v>60</v>
      </c>
      <c r="B69" s="42">
        <v>183747.09</v>
      </c>
      <c r="C69" s="42">
        <v>180318.41</v>
      </c>
    </row>
    <row r="70" spans="1:3" ht="15">
      <c r="A70" s="7" t="s">
        <v>23</v>
      </c>
      <c r="B70" s="42">
        <v>0</v>
      </c>
      <c r="C70" s="42">
        <v>0</v>
      </c>
    </row>
    <row r="71" spans="1:3" ht="15">
      <c r="A71" s="7" t="s">
        <v>24</v>
      </c>
      <c r="B71" s="42">
        <v>0</v>
      </c>
      <c r="C71" s="42">
        <v>0</v>
      </c>
    </row>
    <row r="72" spans="1:3" ht="15">
      <c r="A72" s="11" t="s">
        <v>25</v>
      </c>
      <c r="B72" s="42">
        <v>56203.98</v>
      </c>
      <c r="C72" s="42">
        <v>6145.78</v>
      </c>
    </row>
    <row r="73" spans="1:3" ht="15">
      <c r="A73" s="11" t="s">
        <v>38</v>
      </c>
      <c r="B73" s="42">
        <v>0.08</v>
      </c>
      <c r="C73" s="42">
        <v>0.01</v>
      </c>
    </row>
    <row r="74" spans="1:3" ht="15">
      <c r="A74" s="7" t="s">
        <v>27</v>
      </c>
      <c r="B74" s="42">
        <v>137982.76</v>
      </c>
      <c r="C74" s="42">
        <v>7443.41</v>
      </c>
    </row>
    <row r="75" spans="1:3" ht="15">
      <c r="A75" s="7" t="s">
        <v>26</v>
      </c>
      <c r="B75" s="42">
        <v>0</v>
      </c>
      <c r="C75" s="42">
        <v>35293.02</v>
      </c>
    </row>
    <row r="76" spans="1:3" ht="14.25">
      <c r="A76" s="6" t="s">
        <v>33</v>
      </c>
      <c r="B76" s="43">
        <f>SUM(B64+B72+B74-B65-B73-B75)</f>
        <v>-166055.7599999999</v>
      </c>
      <c r="C76" s="43">
        <f>SUM(C64+C72+C74-C65-C73-C75)</f>
        <v>-4129.230000000065</v>
      </c>
    </row>
    <row r="77" spans="1:3" ht="15">
      <c r="A77" s="11" t="s">
        <v>28</v>
      </c>
      <c r="B77" s="42">
        <v>0</v>
      </c>
      <c r="C77" s="42">
        <v>0</v>
      </c>
    </row>
    <row r="78" spans="1:3" ht="15">
      <c r="A78" s="7" t="s">
        <v>39</v>
      </c>
      <c r="B78" s="42">
        <v>0</v>
      </c>
      <c r="C78" s="42">
        <v>0</v>
      </c>
    </row>
    <row r="79" spans="1:3" ht="15.75" thickBot="1">
      <c r="A79" s="24" t="s">
        <v>40</v>
      </c>
      <c r="B79" s="44">
        <v>0</v>
      </c>
      <c r="C79" s="44">
        <v>0</v>
      </c>
    </row>
    <row r="80" spans="1:3" ht="15" thickBot="1">
      <c r="A80" s="10" t="s">
        <v>20</v>
      </c>
      <c r="B80" s="45">
        <f>SUM(B76+B77)</f>
        <v>-166055.7599999999</v>
      </c>
      <c r="C80" s="45">
        <f>SUM(C76+C77)</f>
        <v>-4129.230000000065</v>
      </c>
    </row>
    <row r="81" spans="1:3" ht="15.75">
      <c r="A81" s="22"/>
      <c r="B81" s="23"/>
      <c r="C81" s="23"/>
    </row>
    <row r="82" spans="1:3" ht="15.75">
      <c r="A82" s="34"/>
      <c r="B82" s="35"/>
      <c r="C82" s="35"/>
    </row>
    <row r="83" spans="1:3" ht="15.75">
      <c r="A83" s="34"/>
      <c r="B83" s="35"/>
      <c r="C83" s="35"/>
    </row>
    <row r="84" ht="15.75">
      <c r="A84" s="1"/>
    </row>
    <row r="85" ht="14.25">
      <c r="A85" s="3"/>
    </row>
    <row r="88" ht="15.75">
      <c r="A88" s="1"/>
    </row>
    <row r="89" ht="15.75">
      <c r="A89" s="1"/>
    </row>
    <row r="90" ht="15.75">
      <c r="A90" s="1"/>
    </row>
  </sheetData>
  <sheetProtection/>
  <mergeCells count="6">
    <mergeCell ref="A52:C52"/>
    <mergeCell ref="A53:C53"/>
    <mergeCell ref="A54:C54"/>
    <mergeCell ref="A6:C6"/>
    <mergeCell ref="A7:C7"/>
    <mergeCell ref="A5:C5"/>
  </mergeCells>
  <printOptions/>
  <pageMargins left="0.75" right="0.48" top="1" bottom="1" header="0.5" footer="0.5"/>
  <pageSetup horizontalDpi="600" verticalDpi="600" orientation="portrait" paperSize="9" r:id="rId1"/>
  <headerFooter alignWithMargins="0">
    <oddHeader>&amp;LUnion of the Baltic Cities 
Waly Jagiellonskie 1, Gdansk&amp;RAnnex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5" sqref="J2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Usługi księgowe - BILANS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Zemło</dc:creator>
  <cp:keywords/>
  <dc:description/>
  <cp:lastModifiedBy>Pawel Zaboklicki</cp:lastModifiedBy>
  <cp:lastPrinted>2007-05-10T07:11:14Z</cp:lastPrinted>
  <dcterms:created xsi:type="dcterms:W3CDTF">2004-01-30T15:39:35Z</dcterms:created>
  <dcterms:modified xsi:type="dcterms:W3CDTF">2013-06-03T12:08:25Z</dcterms:modified>
  <cp:category/>
  <cp:version/>
  <cp:contentType/>
  <cp:contentStatus/>
</cp:coreProperties>
</file>