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<sst xmlns="http://schemas.openxmlformats.org/spreadsheetml/2006/main" count="111" uniqueCount="93">
  <si>
    <t>Membership fees</t>
  </si>
  <si>
    <t>Commissions</t>
  </si>
  <si>
    <t>Communication</t>
  </si>
  <si>
    <t>STATEMENT OF THE ACCOUNTS OF THE UNION OF THE BALTIC CITIES</t>
  </si>
  <si>
    <t>Total</t>
  </si>
  <si>
    <t>Culture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</si>
  <si>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</si>
  <si>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</si>
  <si>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</si>
  <si>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</si>
  <si>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</si>
  <si>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</si>
  <si>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</si>
  <si>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</si>
  <si>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</si>
  <si>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</si>
  <si>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>Bank charges</t>
  </si>
  <si>
    <t>Miscellaneous</t>
  </si>
  <si>
    <t>(PLN)</t>
  </si>
  <si>
    <t xml:space="preserve">cash in hand </t>
  </si>
  <si>
    <t>COMMENTS ON THE UNION OF THE BALTIC CITIES EXPENDITURE:</t>
  </si>
  <si>
    <t>Bank interest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</si>
  <si>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</si>
  <si>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</si>
  <si>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</si>
  <si>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</si>
  <si>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</si>
  <si>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</si>
  <si>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</si>
  <si>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</si>
  <si>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</si>
  <si>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</si>
  <si>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</si>
  <si>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t xml:space="preserve"> - meals</t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</si>
  <si>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</si>
  <si>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</si>
  <si>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</si>
  <si>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</si>
  <si>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</si>
  <si>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</si>
  <si>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</si>
  <si>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</si>
  <si>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 xml:space="preserve"> </t>
  </si>
  <si>
    <t xml:space="preserve">Office materials, equipment </t>
  </si>
  <si>
    <t>Costs of 2010 paid in 2011</t>
  </si>
  <si>
    <t>Costs of 2011 paid in 2010</t>
  </si>
  <si>
    <t>Other</t>
  </si>
  <si>
    <t>Cost of the hotel, BALTADAPT kick-off meeting</t>
  </si>
  <si>
    <t>Health and Social Affairs</t>
  </si>
  <si>
    <t>Transportation</t>
  </si>
  <si>
    <t>Remunerations</t>
  </si>
  <si>
    <t xml:space="preserve">Accounting </t>
  </si>
  <si>
    <t>Website</t>
  </si>
  <si>
    <t>FOR THE FINANCIAL PERIOD 1 JANUARY - 31 DECEMBER 2011</t>
  </si>
  <si>
    <t>Transferred from 2010</t>
  </si>
  <si>
    <t>Costs of 2012 paid in 2011</t>
  </si>
  <si>
    <t>Costs of 2011</t>
  </si>
  <si>
    <t>paid in 2012</t>
  </si>
  <si>
    <t>* Average annual exchange rate in 2011 EUR = 4,1198 PLN, National Bank of Poland</t>
  </si>
  <si>
    <t>FINANCIAL PERIOD 1 JANUARY - 31 DECEMBER 2011</t>
  </si>
  <si>
    <t>Local Safety</t>
  </si>
  <si>
    <t>TOTAL in 2011</t>
  </si>
  <si>
    <t>Executive Board (Lahti, Karlstad):</t>
  </si>
  <si>
    <t>Board of Audit meeting</t>
  </si>
  <si>
    <t>UBC Cities Events Calendar 2011</t>
  </si>
  <si>
    <t>IV Nevsky International Ecological Congress, St. Petersburg, 16-17 May 2011, (Urve Tiidus)</t>
  </si>
  <si>
    <t>Les Rencontres Annual Meeting „Baltic Sea region cultural actors: From trans-regional cooperation to European diffusion“ Tallinn, 9-12 June 2011 (Jarkko Virtanen)</t>
  </si>
  <si>
    <t>Riga Days 18-22 August (Paweł Żaboklicki)</t>
  </si>
  <si>
    <t>BSPC Conference in Helsinki, 28-20 August 2011 (Mikko Lohikoski)</t>
  </si>
  <si>
    <r>
      <t>General Conference in Liep</t>
    </r>
    <r>
      <rPr>
        <b/>
        <sz val="10"/>
        <rFont val="Czcionka tekstu podstawowego"/>
        <family val="0"/>
      </rPr>
      <t>ā</t>
    </r>
    <r>
      <rPr>
        <b/>
        <sz val="10"/>
        <rFont val="Arial"/>
        <family val="2"/>
      </rPr>
      <t>ja</t>
    </r>
    <r>
      <rPr>
        <b/>
        <sz val="10"/>
        <rFont val="Czcionka tekstu podstawowego"/>
        <family val="0"/>
      </rPr>
      <t>*</t>
    </r>
  </si>
  <si>
    <r>
      <rPr>
        <i/>
        <sz val="10"/>
        <rFont val="Arial"/>
        <family val="2"/>
      </rPr>
      <t>* Additional costs of meals and transportation to/from airports in amount of 12795,96 EUR were covered from the conference fees</t>
    </r>
    <r>
      <rPr>
        <i/>
        <sz val="10"/>
        <rFont val="Czcionka tekstu podstawowego"/>
        <family val="0"/>
      </rPr>
      <t xml:space="preserve">
</t>
    </r>
  </si>
  <si>
    <t>Cost of manpower</t>
  </si>
  <si>
    <t>Travels</t>
  </si>
  <si>
    <t xml:space="preserve"> - posters and umbrellas</t>
  </si>
  <si>
    <t>Cost of 2011 paid in 2010</t>
  </si>
  <si>
    <t>Costs of 2011 paid in 2012</t>
  </si>
  <si>
    <t>flight tickets, UBC Board meeting in Brussels, Feb. 2012</t>
  </si>
  <si>
    <t>Participation of UBC representatives in other meetings</t>
  </si>
  <si>
    <t xml:space="preserve">Farewell reception of Mayor of Naestved, 3 May (Per Bødker Andersen) </t>
  </si>
  <si>
    <t xml:space="preserve">BDF Summit/EU Commission Annual Forum in Gdańsk, 24-26 October  (Per Bødker Andersen) </t>
  </si>
  <si>
    <t xml:space="preserve">150’th anniversary of Mariehamn (Per Bødker Andersen) </t>
  </si>
  <si>
    <t>GC task force</t>
  </si>
  <si>
    <t>Auditing</t>
  </si>
  <si>
    <t>President</t>
  </si>
  <si>
    <t xml:space="preserve">Publications/marketing </t>
  </si>
  <si>
    <t>flight ticket, Strategy Task Force meeting</t>
  </si>
  <si>
    <t>Meetings: Lahti, Cph - travel, accommodation,venue</t>
  </si>
  <si>
    <t>Communication and Marketing Strategy</t>
  </si>
  <si>
    <t>General Conference report</t>
  </si>
  <si>
    <t>Strategy task force</t>
  </si>
  <si>
    <t>e.g. letter-heads, envelopes, office materials, phone</t>
  </si>
  <si>
    <t>CECICN two meetings, expert meeting on 27-28 July and on 15 December in Paris (Wolfgang Schmidt)</t>
  </si>
  <si>
    <t>Baltadapt kick-off meeting, 10-12 January 2011, Roskilde (Zita Tverkute,   Panevėžys)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</si>
</sst>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  <numFmt numFmtId="171" formatCode="_-* #,##0.0\ _z_ł_-;\-* #,##0.0\ _z_ł_-;_-* &quot;-&quot;?\ _z_ł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Czcionka tekstu podstawowego"/>
      <family val="0"/>
    </font>
    <font>
      <b/>
      <sz val="10"/>
      <name val="Arial CE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181F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3" fontId="4" fillId="33" borderId="17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43" fontId="4" fillId="33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43" fontId="4" fillId="34" borderId="0" xfId="42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4" fillId="33" borderId="18" xfId="42" applyFont="1" applyFill="1" applyBorder="1" applyAlignment="1" quotePrefix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0" fontId="4" fillId="35" borderId="17" xfId="0" applyFont="1" applyFill="1" applyBorder="1" applyAlignment="1">
      <alignment/>
    </xf>
    <xf numFmtId="0" fontId="4" fillId="35" borderId="17" xfId="0" applyFont="1" applyFill="1" applyBorder="1" applyAlignment="1">
      <alignment wrapText="1"/>
    </xf>
    <xf numFmtId="43" fontId="4" fillId="35" borderId="18" xfId="42" applyNumberFormat="1" applyFont="1" applyFill="1" applyBorder="1" applyAlignment="1">
      <alignment horizontal="center"/>
    </xf>
    <xf numFmtId="43" fontId="4" fillId="35" borderId="17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34" borderId="0" xfId="42" applyFont="1" applyFill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3" fontId="4" fillId="34" borderId="17" xfId="42" applyFont="1" applyFill="1" applyBorder="1" applyAlignment="1">
      <alignment/>
    </xf>
    <xf numFmtId="43" fontId="4" fillId="33" borderId="21" xfId="42" applyFont="1" applyFill="1" applyBorder="1" applyAlignment="1">
      <alignment/>
    </xf>
    <xf numFmtId="43" fontId="4" fillId="33" borderId="22" xfId="42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 wrapText="1"/>
    </xf>
    <xf numFmtId="43" fontId="4" fillId="34" borderId="0" xfId="42" applyNumberFormat="1" applyFont="1" applyFill="1" applyBorder="1" applyAlignment="1">
      <alignment horizontal="center"/>
    </xf>
    <xf numFmtId="43" fontId="0" fillId="34" borderId="1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3" borderId="17" xfId="42" applyFont="1" applyFill="1" applyBorder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34" borderId="23" xfId="42" applyFont="1" applyFill="1" applyBorder="1" applyAlignment="1">
      <alignment/>
    </xf>
    <xf numFmtId="43" fontId="0" fillId="0" borderId="23" xfId="42" applyFont="1" applyBorder="1" applyAlignment="1">
      <alignment/>
    </xf>
    <xf numFmtId="0" fontId="8" fillId="0" borderId="0" xfId="0" applyFont="1" applyAlignment="1">
      <alignment/>
    </xf>
    <xf numFmtId="43" fontId="0" fillId="0" borderId="17" xfId="42" applyFont="1" applyBorder="1" applyAlignment="1">
      <alignment/>
    </xf>
    <xf numFmtId="0" fontId="5" fillId="0" borderId="0" xfId="0" applyFont="1" applyAlignment="1">
      <alignment/>
    </xf>
    <xf numFmtId="43" fontId="0" fillId="0" borderId="10" xfId="42" applyFont="1" applyBorder="1" applyAlignment="1">
      <alignment/>
    </xf>
    <xf numFmtId="43" fontId="0" fillId="35" borderId="17" xfId="42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/>
    </xf>
    <xf numFmtId="43" fontId="0" fillId="0" borderId="25" xfId="42" applyFont="1" applyBorder="1" applyAlignment="1">
      <alignment/>
    </xf>
    <xf numFmtId="0" fontId="45" fillId="0" borderId="25" xfId="0" applyFont="1" applyBorder="1" applyAlignment="1">
      <alignment/>
    </xf>
    <xf numFmtId="43" fontId="45" fillId="0" borderId="26" xfId="42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center"/>
    </xf>
    <xf numFmtId="43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00390625" style="86" customWidth="1"/>
    <col min="2" max="2" width="22.7109375" style="86" customWidth="1"/>
    <col min="3" max="3" width="14.8515625" style="86" customWidth="1"/>
    <col min="4" max="4" width="2.7109375" style="86" customWidth="1"/>
    <col min="5" max="5" width="33.421875" style="86" customWidth="1"/>
    <col min="6" max="6" width="14.57421875" style="86" customWidth="1"/>
    <col min="7" max="7" width="20.57421875" style="86" customWidth="1"/>
    <col min="8" max="8" width="16.00390625" style="86" customWidth="1"/>
    <col min="9" max="16384" width="9.140625" style="86" customWidth="1"/>
  </cols>
  <sheetData>
    <row r="1" spans="1:6" ht="12.75">
      <c r="A1" s="105" t="s">
        <v>3</v>
      </c>
      <c r="B1" s="105"/>
      <c r="C1" s="105"/>
      <c r="D1" s="105"/>
      <c r="E1" s="105"/>
      <c r="F1" s="105"/>
    </row>
    <row r="2" spans="1:6" ht="12.75">
      <c r="A2" s="105" t="s">
        <v>53</v>
      </c>
      <c r="B2" s="105"/>
      <c r="C2" s="105"/>
      <c r="D2" s="105"/>
      <c r="E2" s="105"/>
      <c r="F2" s="105"/>
    </row>
    <row r="3" spans="1:6" ht="12.75">
      <c r="A3" s="105" t="s">
        <v>18</v>
      </c>
      <c r="B3" s="106"/>
      <c r="C3" s="106"/>
      <c r="D3" s="106"/>
      <c r="E3" s="106"/>
      <c r="F3" s="106"/>
    </row>
    <row r="4" spans="1:6" ht="12.75">
      <c r="A4" s="108"/>
      <c r="B4" s="106"/>
      <c r="C4" s="106"/>
      <c r="D4" s="106"/>
      <c r="E4" s="106"/>
      <c r="F4" s="106"/>
    </row>
    <row r="7" spans="1:5" ht="12.75">
      <c r="A7" s="107" t="s">
        <v>12</v>
      </c>
      <c r="B7" s="107"/>
      <c r="C7" s="1"/>
      <c r="E7" s="3" t="s">
        <v>13</v>
      </c>
    </row>
    <row r="8" spans="1:6" ht="5.25" customHeight="1">
      <c r="A8" s="87"/>
      <c r="B8" s="6"/>
      <c r="C8" s="5"/>
      <c r="D8" s="87"/>
      <c r="E8" s="87"/>
      <c r="F8" s="87"/>
    </row>
    <row r="9" spans="2:3" ht="6" customHeight="1">
      <c r="B9" s="3"/>
      <c r="C9" s="1"/>
    </row>
    <row r="10" spans="1:6" ht="12.75">
      <c r="A10" s="86">
        <v>1</v>
      </c>
      <c r="B10" s="86" t="s">
        <v>0</v>
      </c>
      <c r="C10" s="1">
        <v>892354.89</v>
      </c>
      <c r="E10" s="88"/>
      <c r="F10" s="89"/>
    </row>
    <row r="11" spans="1:6" ht="12.75">
      <c r="A11" s="86">
        <v>2</v>
      </c>
      <c r="B11" s="86" t="s">
        <v>54</v>
      </c>
      <c r="C11" s="90">
        <v>700570.97</v>
      </c>
      <c r="E11" s="90"/>
      <c r="F11" s="91"/>
    </row>
    <row r="12" spans="1:7" ht="12.75">
      <c r="A12" s="92">
        <v>3</v>
      </c>
      <c r="B12" s="86" t="s">
        <v>21</v>
      </c>
      <c r="C12" s="4">
        <v>10075.88</v>
      </c>
      <c r="E12" s="93"/>
      <c r="F12" s="89"/>
      <c r="G12" s="94"/>
    </row>
    <row r="13" spans="1:7" ht="13.5" customHeight="1">
      <c r="A13" s="95">
        <v>4</v>
      </c>
      <c r="B13" s="92" t="s">
        <v>27</v>
      </c>
      <c r="C13" s="1">
        <v>127906.88</v>
      </c>
      <c r="E13" s="93"/>
      <c r="F13" s="89"/>
      <c r="G13" s="94"/>
    </row>
    <row r="14" spans="1:7" ht="12.75" customHeight="1">
      <c r="A14" s="95">
        <v>5</v>
      </c>
      <c r="B14" s="95" t="s">
        <v>46</v>
      </c>
      <c r="C14" s="4">
        <v>56203.98</v>
      </c>
      <c r="E14" s="93"/>
      <c r="F14" s="89"/>
      <c r="G14" s="94"/>
    </row>
    <row r="15" spans="1:7" ht="12.75" customHeight="1">
      <c r="A15" s="95"/>
      <c r="B15" s="95"/>
      <c r="C15" s="4"/>
      <c r="E15" s="93"/>
      <c r="F15" s="89"/>
      <c r="G15" s="94"/>
    </row>
    <row r="16" spans="1:5" ht="6.75" customHeight="1">
      <c r="A16" s="87"/>
      <c r="B16" s="87"/>
      <c r="C16" s="5"/>
      <c r="E16" s="94"/>
    </row>
    <row r="17" spans="1:5" ht="12.75">
      <c r="A17" s="92"/>
      <c r="B17" s="92"/>
      <c r="C17" s="1">
        <f>SUM(C10:C15)</f>
        <v>1787112.5999999996</v>
      </c>
      <c r="E17" s="94"/>
    </row>
    <row r="18" ht="12.75">
      <c r="C18" s="1"/>
    </row>
    <row r="19" spans="4:8" ht="12.75">
      <c r="D19" s="86">
        <v>1</v>
      </c>
      <c r="E19" s="86" t="s">
        <v>1</v>
      </c>
      <c r="F19" s="1">
        <v>556363.68</v>
      </c>
      <c r="G19" s="27"/>
      <c r="H19" s="94"/>
    </row>
    <row r="20" spans="4:7" ht="12.75">
      <c r="D20" s="86">
        <v>2</v>
      </c>
      <c r="E20" s="86" t="s">
        <v>14</v>
      </c>
      <c r="F20" s="1">
        <v>234837.38</v>
      </c>
      <c r="G20" s="27"/>
    </row>
    <row r="21" spans="4:8" ht="12.75">
      <c r="D21" s="86">
        <v>3</v>
      </c>
      <c r="E21" s="86" t="s">
        <v>25</v>
      </c>
      <c r="F21" s="1">
        <v>199245.09</v>
      </c>
      <c r="H21" s="94"/>
    </row>
    <row r="22" spans="4:7" ht="12.75">
      <c r="D22" s="86">
        <v>4</v>
      </c>
      <c r="E22" s="86" t="s">
        <v>2</v>
      </c>
      <c r="F22" s="1">
        <v>56991.47</v>
      </c>
      <c r="G22" s="27"/>
    </row>
    <row r="23" spans="4:8" ht="12.75">
      <c r="D23" s="86">
        <v>5</v>
      </c>
      <c r="E23" s="86" t="s">
        <v>87</v>
      </c>
      <c r="F23" s="1">
        <v>56858.58</v>
      </c>
      <c r="H23" s="94"/>
    </row>
    <row r="24" spans="4:8" ht="12.75">
      <c r="D24" s="86">
        <v>6</v>
      </c>
      <c r="E24" s="86" t="s">
        <v>83</v>
      </c>
      <c r="F24" s="1">
        <v>53245.2</v>
      </c>
      <c r="G24" s="27"/>
      <c r="H24" s="94"/>
    </row>
    <row r="25" spans="4:7" ht="12.75">
      <c r="D25" s="86">
        <v>7</v>
      </c>
      <c r="E25" s="86" t="s">
        <v>15</v>
      </c>
      <c r="F25" s="1">
        <v>45580.1</v>
      </c>
      <c r="G25" s="27"/>
    </row>
    <row r="26" spans="4:8" ht="12.75">
      <c r="D26" s="86">
        <v>8</v>
      </c>
      <c r="E26" s="86" t="s">
        <v>89</v>
      </c>
      <c r="F26" s="1">
        <v>28078.47</v>
      </c>
      <c r="G26" s="27"/>
      <c r="H26" s="94"/>
    </row>
    <row r="27" spans="4:7" ht="12.75">
      <c r="D27" s="86">
        <v>9</v>
      </c>
      <c r="E27" s="86" t="s">
        <v>36</v>
      </c>
      <c r="F27" s="1">
        <v>6181.44</v>
      </c>
      <c r="G27" s="27"/>
    </row>
    <row r="28" spans="4:7" ht="12.75">
      <c r="D28" s="86">
        <v>10</v>
      </c>
      <c r="E28" s="86" t="s">
        <v>16</v>
      </c>
      <c r="F28" s="1">
        <v>5197.1</v>
      </c>
      <c r="G28" s="27"/>
    </row>
    <row r="29" spans="4:7" ht="12.75">
      <c r="D29" s="86">
        <v>11</v>
      </c>
      <c r="E29" s="86" t="s">
        <v>17</v>
      </c>
      <c r="F29" s="43">
        <v>817.39</v>
      </c>
      <c r="G29" s="27"/>
    </row>
    <row r="30" spans="4:8" ht="12.75">
      <c r="D30" s="86">
        <v>12</v>
      </c>
      <c r="E30" s="86" t="s">
        <v>22</v>
      </c>
      <c r="F30" s="1">
        <v>0</v>
      </c>
      <c r="G30" s="27"/>
      <c r="H30" s="96"/>
    </row>
    <row r="31" spans="4:7" ht="12.75" customHeight="1">
      <c r="D31" s="86">
        <v>13</v>
      </c>
      <c r="E31" s="97" t="s">
        <v>44</v>
      </c>
      <c r="F31" s="1">
        <v>3258.74</v>
      </c>
      <c r="G31" s="27"/>
    </row>
    <row r="32" spans="4:7" ht="12.75" customHeight="1">
      <c r="D32" s="86">
        <v>14</v>
      </c>
      <c r="E32" s="97" t="s">
        <v>55</v>
      </c>
      <c r="F32" s="1">
        <v>768.38</v>
      </c>
      <c r="G32" s="27"/>
    </row>
    <row r="33" spans="1:7" ht="5.25" customHeight="1">
      <c r="A33" s="87"/>
      <c r="B33" s="87"/>
      <c r="C33" s="87"/>
      <c r="D33" s="87"/>
      <c r="E33" s="87"/>
      <c r="F33" s="5"/>
      <c r="G33" s="1"/>
    </row>
    <row r="34" spans="1:7" ht="5.25" customHeight="1">
      <c r="A34" s="92"/>
      <c r="B34" s="92"/>
      <c r="C34" s="92"/>
      <c r="D34" s="92"/>
      <c r="E34" s="92"/>
      <c r="F34" s="4"/>
      <c r="G34" s="1"/>
    </row>
    <row r="35" spans="1:7" ht="12.75" customHeight="1">
      <c r="A35" s="92"/>
      <c r="B35" s="92"/>
      <c r="C35" s="98">
        <f>C17</f>
        <v>1787112.5999999996</v>
      </c>
      <c r="D35" s="92"/>
      <c r="E35" s="92"/>
      <c r="F35" s="4">
        <f>SUM(F19:F32)</f>
        <v>1247423.0199999998</v>
      </c>
      <c r="G35" s="1"/>
    </row>
    <row r="36" spans="6:7" ht="12.75">
      <c r="F36" s="1"/>
      <c r="G36" s="1"/>
    </row>
    <row r="37" spans="5:7" ht="12.75">
      <c r="E37" s="86" t="s">
        <v>19</v>
      </c>
      <c r="F37" s="99">
        <v>783.52</v>
      </c>
      <c r="G37" s="1"/>
    </row>
    <row r="38" spans="5:8" ht="12.75">
      <c r="E38" s="86" t="s">
        <v>31</v>
      </c>
      <c r="F38" s="100">
        <v>554286.07</v>
      </c>
      <c r="G38" s="1"/>
      <c r="H38" s="1"/>
    </row>
    <row r="39" spans="1:8" ht="12.75">
      <c r="A39" s="92"/>
      <c r="B39" s="92"/>
      <c r="C39" s="92"/>
      <c r="D39" s="92"/>
      <c r="E39" s="92"/>
      <c r="F39" s="12"/>
      <c r="G39" s="1"/>
      <c r="H39" s="1"/>
    </row>
    <row r="40" spans="1:8" ht="5.25" customHeight="1">
      <c r="A40" s="87"/>
      <c r="B40" s="87"/>
      <c r="C40" s="87"/>
      <c r="D40" s="87"/>
      <c r="E40" s="87"/>
      <c r="F40" s="5"/>
      <c r="G40" s="1"/>
      <c r="H40" s="1"/>
    </row>
    <row r="41" spans="1:8" ht="5.25" customHeight="1">
      <c r="A41" s="92"/>
      <c r="B41" s="92"/>
      <c r="C41" s="92"/>
      <c r="D41" s="92"/>
      <c r="E41" s="92"/>
      <c r="F41" s="4"/>
      <c r="G41" s="1"/>
      <c r="H41" s="1"/>
    </row>
    <row r="42" spans="3:7" ht="12.75">
      <c r="C42" s="94"/>
      <c r="E42" s="86" t="s">
        <v>10</v>
      </c>
      <c r="F42" s="1">
        <f>SUM(F35:F38)</f>
        <v>1802492.6099999999</v>
      </c>
      <c r="G42" s="1"/>
    </row>
    <row r="43" ht="12.75">
      <c r="F43" s="1"/>
    </row>
    <row r="44" spans="5:6" ht="12.75">
      <c r="E44" s="86" t="s">
        <v>56</v>
      </c>
      <c r="F44" s="1">
        <v>12862.66</v>
      </c>
    </row>
    <row r="45" spans="5:6" ht="12.75">
      <c r="E45" s="92" t="s">
        <v>57</v>
      </c>
      <c r="F45" s="4"/>
    </row>
    <row r="46" spans="5:6" ht="12.75">
      <c r="E46" s="95"/>
      <c r="F46" s="4"/>
    </row>
    <row r="47" spans="5:6" ht="12.75">
      <c r="E47" s="95" t="s">
        <v>74</v>
      </c>
      <c r="F47" s="4">
        <v>2517.33</v>
      </c>
    </row>
    <row r="48" spans="1:6" ht="12.75">
      <c r="A48" s="87"/>
      <c r="B48" s="87"/>
      <c r="C48" s="87"/>
      <c r="D48" s="87"/>
      <c r="E48" s="87"/>
      <c r="F48" s="101"/>
    </row>
    <row r="49" spans="3:6" ht="12.75">
      <c r="C49" s="94">
        <f>C35</f>
        <v>1787112.5999999996</v>
      </c>
      <c r="E49" s="86" t="s">
        <v>4</v>
      </c>
      <c r="F49" s="102">
        <f>F42-F44-F47</f>
        <v>1787112.6199999999</v>
      </c>
    </row>
    <row r="50" ht="12.75">
      <c r="G50" s="94"/>
    </row>
    <row r="51" ht="12.75">
      <c r="F51" s="103"/>
    </row>
    <row r="53" spans="2:6" ht="12.75">
      <c r="B53" s="104" t="s">
        <v>58</v>
      </c>
      <c r="C53" s="104"/>
      <c r="D53" s="104"/>
      <c r="E53" s="104"/>
      <c r="F53" s="104"/>
    </row>
  </sheetData>
  <sheetProtection/>
  <mergeCells count="6">
    <mergeCell ref="B53:F53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7"/>
  <sheetViews>
    <sheetView zoomScalePageLayoutView="0" workbookViewId="0" topLeftCell="A1">
      <selection activeCell="G69" sqref="G69"/>
    </sheetView>
  </sheetViews>
  <sheetFormatPr defaultColWidth="9.140625" defaultRowHeight="12.75"/>
  <cols>
    <col min="1" max="1" width="3.421875" style="13" customWidth="1"/>
    <col min="2" max="2" width="50.57421875" style="13" customWidth="1"/>
    <col min="3" max="3" width="15.00390625" style="13" customWidth="1"/>
    <col min="4" max="4" width="15.28125" style="33" customWidth="1"/>
    <col min="5" max="5" width="14.8515625" style="13" customWidth="1"/>
    <col min="6" max="6" width="13.00390625" style="13" customWidth="1"/>
    <col min="7" max="7" width="27.421875" style="13" customWidth="1"/>
    <col min="8" max="16384" width="9.140625" style="13" customWidth="1"/>
  </cols>
  <sheetData>
    <row r="1" spans="1:6" ht="15" customHeight="1">
      <c r="A1" s="111" t="s">
        <v>11</v>
      </c>
      <c r="B1" s="111"/>
      <c r="C1" s="111"/>
      <c r="D1" s="111"/>
      <c r="E1" s="11"/>
      <c r="F1" s="11"/>
    </row>
    <row r="2" spans="1:6" ht="12.75" customHeight="1">
      <c r="A2" s="111" t="s">
        <v>59</v>
      </c>
      <c r="B2" s="111"/>
      <c r="C2" s="111"/>
      <c r="D2" s="111"/>
      <c r="E2" s="11"/>
      <c r="F2" s="11"/>
    </row>
    <row r="3" spans="1:5" ht="12.75" customHeight="1">
      <c r="A3" s="111" t="s">
        <v>18</v>
      </c>
      <c r="B3" s="111"/>
      <c r="C3" s="111"/>
      <c r="D3" s="111"/>
      <c r="E3" s="2"/>
    </row>
    <row r="4" ht="6" customHeight="1"/>
    <row r="5" spans="1:5" ht="12.75">
      <c r="A5" s="110"/>
      <c r="B5" s="110"/>
      <c r="C5" s="110"/>
      <c r="D5" s="110"/>
      <c r="E5" s="110"/>
    </row>
    <row r="6" spans="1:5" ht="12.75">
      <c r="A6" s="107" t="s">
        <v>20</v>
      </c>
      <c r="B6" s="107"/>
      <c r="C6" s="107"/>
      <c r="D6" s="107"/>
      <c r="E6" s="107"/>
    </row>
    <row r="7" ht="7.5" customHeight="1">
      <c r="E7" s="33"/>
    </row>
    <row r="8" spans="1:7" ht="12.75">
      <c r="A8" s="28">
        <v>1</v>
      </c>
      <c r="B8" s="29" t="s">
        <v>1</v>
      </c>
      <c r="C8" s="66"/>
      <c r="D8" s="31">
        <f>SUM(C9:C22)</f>
        <v>556363.68</v>
      </c>
      <c r="E8" s="33"/>
      <c r="G8" s="53"/>
    </row>
    <row r="9" spans="1:7" s="67" customFormat="1" ht="12.75">
      <c r="A9" s="38"/>
      <c r="B9" s="40" t="s">
        <v>40</v>
      </c>
      <c r="C9" s="65">
        <v>47778</v>
      </c>
      <c r="D9" s="39"/>
      <c r="E9" s="54"/>
      <c r="G9" s="68"/>
    </row>
    <row r="10" spans="2:5" ht="12.75">
      <c r="B10" s="13" t="s">
        <v>5</v>
      </c>
      <c r="C10" s="69">
        <v>40615</v>
      </c>
      <c r="E10" s="33"/>
    </row>
    <row r="11" spans="2:5" ht="12.75">
      <c r="B11" s="13" t="s">
        <v>6</v>
      </c>
      <c r="C11" s="69">
        <v>51572.6</v>
      </c>
      <c r="E11" s="33"/>
    </row>
    <row r="12" spans="2:5" ht="12.75">
      <c r="B12" s="13" t="s">
        <v>39</v>
      </c>
      <c r="C12" s="69">
        <v>39629</v>
      </c>
      <c r="E12" s="33"/>
    </row>
    <row r="13" spans="2:5" ht="12.75">
      <c r="B13" s="13" t="s">
        <v>7</v>
      </c>
      <c r="C13" s="69">
        <v>47709.6</v>
      </c>
      <c r="E13" s="33"/>
    </row>
    <row r="14" spans="2:6" ht="12.75">
      <c r="B14" s="13" t="s">
        <v>38</v>
      </c>
      <c r="C14" s="69">
        <v>47725.5</v>
      </c>
      <c r="E14" s="33"/>
      <c r="F14" s="33"/>
    </row>
    <row r="15" spans="2:6" ht="12.75">
      <c r="B15" s="13" t="s">
        <v>48</v>
      </c>
      <c r="C15" s="69">
        <v>35737.59</v>
      </c>
      <c r="E15" s="33"/>
      <c r="F15" s="33"/>
    </row>
    <row r="16" spans="2:6" ht="12.75">
      <c r="B16" s="13" t="s">
        <v>60</v>
      </c>
      <c r="C16" s="69">
        <v>36594.22</v>
      </c>
      <c r="E16" s="33"/>
      <c r="F16" s="33"/>
    </row>
    <row r="17" spans="2:5" ht="12.75">
      <c r="B17" s="13" t="s">
        <v>8</v>
      </c>
      <c r="C17" s="69">
        <v>19424.15</v>
      </c>
      <c r="E17" s="33"/>
    </row>
    <row r="18" spans="2:5" ht="12.75">
      <c r="B18" s="13" t="s">
        <v>30</v>
      </c>
      <c r="C18" s="69">
        <v>67437.12</v>
      </c>
      <c r="E18" s="33"/>
    </row>
    <row r="19" spans="2:6" ht="12.75">
      <c r="B19" s="13" t="s">
        <v>49</v>
      </c>
      <c r="C19" s="69">
        <v>17114.5</v>
      </c>
      <c r="E19" s="33"/>
      <c r="F19" s="33"/>
    </row>
    <row r="20" spans="2:6" ht="12.75">
      <c r="B20" s="13" t="s">
        <v>9</v>
      </c>
      <c r="C20" s="69">
        <v>49548</v>
      </c>
      <c r="E20" s="33"/>
      <c r="F20" s="33"/>
    </row>
    <row r="21" spans="2:6" ht="12.75">
      <c r="B21" s="13" t="s">
        <v>35</v>
      </c>
      <c r="C21" s="69">
        <v>55478.4</v>
      </c>
      <c r="E21" s="33"/>
      <c r="F21" s="33"/>
    </row>
    <row r="22" spans="3:6" ht="12.75">
      <c r="C22" s="69"/>
      <c r="E22" s="33"/>
      <c r="F22" s="33"/>
    </row>
    <row r="23" spans="2:6" ht="6" customHeight="1">
      <c r="B23" s="8"/>
      <c r="C23" s="33"/>
      <c r="E23" s="1"/>
      <c r="F23" s="33"/>
    </row>
    <row r="24" spans="1:6" ht="12.75">
      <c r="A24" s="28">
        <v>2</v>
      </c>
      <c r="B24" s="29" t="s">
        <v>14</v>
      </c>
      <c r="C24" s="66"/>
      <c r="D24" s="31">
        <f>SUM(C25,C30,C34,C35,C36)</f>
        <v>234837.38000000003</v>
      </c>
      <c r="E24" s="33"/>
      <c r="F24" s="33"/>
    </row>
    <row r="25" spans="1:6" ht="12.75">
      <c r="A25" s="38"/>
      <c r="B25" s="38" t="s">
        <v>69</v>
      </c>
      <c r="C25" s="70">
        <f>SUM(C26:C29)</f>
        <v>108472.58</v>
      </c>
      <c r="D25" s="39"/>
      <c r="E25" s="33"/>
      <c r="F25" s="33"/>
    </row>
    <row r="26" spans="1:6" ht="12.75">
      <c r="A26" s="38"/>
      <c r="B26" s="40" t="s">
        <v>37</v>
      </c>
      <c r="C26" s="65">
        <v>86139.66</v>
      </c>
      <c r="D26" s="39"/>
      <c r="E26" s="33"/>
      <c r="F26" s="33"/>
    </row>
    <row r="27" spans="1:6" ht="12.75">
      <c r="A27" s="38"/>
      <c r="B27" s="40" t="s">
        <v>73</v>
      </c>
      <c r="C27" s="65">
        <v>14145.55</v>
      </c>
      <c r="D27" s="39"/>
      <c r="E27" s="33"/>
      <c r="F27" s="33"/>
    </row>
    <row r="28" spans="1:6" ht="12.75">
      <c r="A28" s="38"/>
      <c r="B28" s="40" t="s">
        <v>33</v>
      </c>
      <c r="C28" s="65">
        <v>7952.37</v>
      </c>
      <c r="D28" s="39"/>
      <c r="E28" s="33"/>
      <c r="F28" s="33"/>
    </row>
    <row r="29" spans="1:6" ht="12.75">
      <c r="A29" s="38"/>
      <c r="B29" s="40" t="s">
        <v>34</v>
      </c>
      <c r="C29" s="65">
        <v>235</v>
      </c>
      <c r="D29" s="39"/>
      <c r="E29" s="33"/>
      <c r="F29" s="33"/>
    </row>
    <row r="30" spans="2:7" ht="12.75">
      <c r="B30" s="14" t="s">
        <v>62</v>
      </c>
      <c r="C30" s="71">
        <f>SUM(C31:C33)</f>
        <v>79830.32</v>
      </c>
      <c r="E30" s="33"/>
      <c r="G30" s="53"/>
    </row>
    <row r="31" spans="2:5" ht="12.75">
      <c r="B31" s="13" t="s">
        <v>37</v>
      </c>
      <c r="C31" s="33">
        <v>62267.66</v>
      </c>
      <c r="E31" s="33"/>
    </row>
    <row r="32" spans="2:5" ht="12.75">
      <c r="B32" s="8" t="s">
        <v>33</v>
      </c>
      <c r="C32" s="33">
        <v>10278.48</v>
      </c>
      <c r="E32" s="33"/>
    </row>
    <row r="33" spans="2:5" ht="12.75">
      <c r="B33" s="8" t="s">
        <v>34</v>
      </c>
      <c r="C33" s="33">
        <v>7284.18</v>
      </c>
      <c r="E33" s="33"/>
    </row>
    <row r="34" spans="2:5" ht="12.75" customHeight="1">
      <c r="B34" s="60" t="s">
        <v>77</v>
      </c>
      <c r="C34" s="71">
        <v>30765.33</v>
      </c>
      <c r="E34" s="33"/>
    </row>
    <row r="35" spans="2:5" ht="12.75" customHeight="1">
      <c r="B35" s="72" t="s">
        <v>81</v>
      </c>
      <c r="C35" s="71">
        <v>11142.96</v>
      </c>
      <c r="E35" s="33"/>
    </row>
    <row r="36" spans="2:5" ht="12.75" customHeight="1">
      <c r="B36" s="60" t="s">
        <v>63</v>
      </c>
      <c r="C36" s="71">
        <v>4626.19</v>
      </c>
      <c r="E36" s="33"/>
    </row>
    <row r="37" spans="2:5" ht="6.75" customHeight="1">
      <c r="B37" s="8"/>
      <c r="C37" s="73"/>
      <c r="E37" s="33"/>
    </row>
    <row r="38" spans="1:6" ht="12" customHeight="1">
      <c r="A38" s="28">
        <v>3</v>
      </c>
      <c r="B38" s="29" t="s">
        <v>25</v>
      </c>
      <c r="C38" s="66"/>
      <c r="D38" s="31">
        <f>SUM(C39:C42)</f>
        <v>199245.09</v>
      </c>
      <c r="E38" s="33"/>
      <c r="F38" s="33"/>
    </row>
    <row r="39" spans="2:6" ht="15" customHeight="1">
      <c r="B39" s="8" t="s">
        <v>50</v>
      </c>
      <c r="C39" s="33">
        <v>182324</v>
      </c>
      <c r="E39" s="33"/>
      <c r="F39" s="33"/>
    </row>
    <row r="40" spans="2:6" ht="15" customHeight="1">
      <c r="B40" s="8" t="s">
        <v>51</v>
      </c>
      <c r="C40" s="33">
        <v>11808</v>
      </c>
      <c r="E40" s="33"/>
      <c r="F40" s="33"/>
    </row>
    <row r="41" spans="2:6" ht="15" customHeight="1">
      <c r="B41" s="74" t="s">
        <v>82</v>
      </c>
      <c r="C41" s="33">
        <v>3690</v>
      </c>
      <c r="E41" s="33"/>
      <c r="F41" s="33"/>
    </row>
    <row r="42" spans="2:6" ht="15" customHeight="1">
      <c r="B42" s="8" t="s">
        <v>52</v>
      </c>
      <c r="C42" s="33">
        <v>1423.09</v>
      </c>
      <c r="E42" s="33"/>
      <c r="F42" s="33"/>
    </row>
    <row r="43" spans="2:6" ht="8.25" customHeight="1">
      <c r="B43" s="8"/>
      <c r="C43" s="33"/>
      <c r="E43" s="33"/>
      <c r="F43" s="33"/>
    </row>
    <row r="44" spans="1:7" ht="12.75">
      <c r="A44" s="28">
        <v>4</v>
      </c>
      <c r="B44" s="29" t="s">
        <v>2</v>
      </c>
      <c r="C44" s="30"/>
      <c r="D44" s="31">
        <f>SUM(C45,C46)</f>
        <v>56991.47</v>
      </c>
      <c r="E44" s="33"/>
      <c r="G44" s="33"/>
    </row>
    <row r="45" spans="2:7" ht="12.75">
      <c r="B45" s="13" t="s">
        <v>23</v>
      </c>
      <c r="C45" s="33">
        <v>50404.5</v>
      </c>
      <c r="E45" s="33"/>
      <c r="G45" s="53"/>
    </row>
    <row r="46" spans="2:5" ht="12.75" customHeight="1">
      <c r="B46" s="13" t="s">
        <v>24</v>
      </c>
      <c r="C46" s="33">
        <v>6586.97</v>
      </c>
      <c r="E46" s="33"/>
    </row>
    <row r="47" spans="3:5" ht="6.75" customHeight="1">
      <c r="C47" s="33"/>
      <c r="E47" s="33"/>
    </row>
    <row r="48" spans="1:7" ht="12.75">
      <c r="A48" s="28">
        <v>5</v>
      </c>
      <c r="B48" s="29" t="s">
        <v>87</v>
      </c>
      <c r="C48" s="30"/>
      <c r="D48" s="31">
        <v>56858.58</v>
      </c>
      <c r="E48" s="33"/>
      <c r="G48" s="33"/>
    </row>
    <row r="49" spans="1:7" ht="12.75">
      <c r="A49" s="38"/>
      <c r="B49" s="40" t="s">
        <v>71</v>
      </c>
      <c r="C49" s="64">
        <v>50902.11</v>
      </c>
      <c r="D49" s="39"/>
      <c r="E49" s="33"/>
      <c r="G49" s="33"/>
    </row>
    <row r="50" spans="1:7" ht="12.75">
      <c r="A50" s="38"/>
      <c r="B50" s="40" t="s">
        <v>72</v>
      </c>
      <c r="C50" s="65">
        <v>5956.47</v>
      </c>
      <c r="D50" s="39"/>
      <c r="E50" s="33"/>
      <c r="G50" s="33"/>
    </row>
    <row r="51" spans="2:5" ht="6.75" customHeight="1">
      <c r="B51" s="8"/>
      <c r="C51" s="75"/>
      <c r="E51" s="33"/>
    </row>
    <row r="52" spans="1:5" ht="12" customHeight="1">
      <c r="A52" s="28">
        <v>6</v>
      </c>
      <c r="B52" s="29" t="s">
        <v>83</v>
      </c>
      <c r="C52" s="30"/>
      <c r="D52" s="58">
        <v>53245.2</v>
      </c>
      <c r="E52" s="33"/>
    </row>
    <row r="53" spans="1:5" ht="6.75" customHeight="1">
      <c r="A53" s="55"/>
      <c r="B53" s="56"/>
      <c r="C53" s="57"/>
      <c r="D53" s="57"/>
      <c r="E53" s="33"/>
    </row>
    <row r="54" spans="1:5" ht="12.75">
      <c r="A54" s="28">
        <v>7</v>
      </c>
      <c r="B54" s="29" t="s">
        <v>84</v>
      </c>
      <c r="C54" s="66"/>
      <c r="D54" s="59">
        <f>SUM(C55:C57)</f>
        <v>45580.1</v>
      </c>
      <c r="E54" s="33"/>
    </row>
    <row r="55" spans="2:5" ht="12.75">
      <c r="B55" s="13" t="s">
        <v>41</v>
      </c>
      <c r="C55" s="33">
        <v>15834</v>
      </c>
      <c r="E55" s="33"/>
    </row>
    <row r="56" spans="2:5" ht="12.75">
      <c r="B56" s="13" t="s">
        <v>64</v>
      </c>
      <c r="C56" s="33">
        <v>20252</v>
      </c>
      <c r="E56" s="33"/>
    </row>
    <row r="57" spans="2:5" ht="12.75">
      <c r="B57" s="41" t="s">
        <v>88</v>
      </c>
      <c r="C57" s="33">
        <v>9494.1</v>
      </c>
      <c r="E57" s="33"/>
    </row>
    <row r="58" spans="2:5" ht="6.75" customHeight="1">
      <c r="B58" s="41"/>
      <c r="C58" s="33"/>
      <c r="E58" s="33"/>
    </row>
    <row r="59" spans="1:107" s="78" customFormat="1" ht="13.5" customHeight="1">
      <c r="A59" s="47">
        <v>8</v>
      </c>
      <c r="B59" s="48" t="s">
        <v>89</v>
      </c>
      <c r="C59" s="76"/>
      <c r="D59" s="49">
        <v>28078.47</v>
      </c>
      <c r="E59" s="65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</row>
    <row r="60" spans="1:107" s="80" customFormat="1" ht="13.5" customHeight="1">
      <c r="A60" s="38"/>
      <c r="B60" s="79" t="s">
        <v>86</v>
      </c>
      <c r="C60" s="65"/>
      <c r="D60" s="63"/>
      <c r="E60" s="65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2:5" ht="6.75" customHeight="1">
      <c r="B61" s="41"/>
      <c r="C61" s="33"/>
      <c r="E61" s="33"/>
    </row>
    <row r="62" spans="1:5" ht="12" customHeight="1">
      <c r="A62" s="28">
        <v>9</v>
      </c>
      <c r="B62" s="29" t="s">
        <v>43</v>
      </c>
      <c r="C62" s="66"/>
      <c r="D62" s="31">
        <v>6181.44</v>
      </c>
      <c r="E62" s="33"/>
    </row>
    <row r="63" spans="1:5" s="67" customFormat="1" ht="10.5" customHeight="1">
      <c r="A63" s="38"/>
      <c r="B63" s="40" t="s">
        <v>90</v>
      </c>
      <c r="C63" s="65"/>
      <c r="D63" s="39"/>
      <c r="E63" s="54"/>
    </row>
    <row r="64" spans="1:5" s="67" customFormat="1" ht="6" customHeight="1">
      <c r="A64" s="38"/>
      <c r="B64" s="40"/>
      <c r="C64" s="65"/>
      <c r="D64" s="39"/>
      <c r="E64" s="54"/>
    </row>
    <row r="65" spans="1:5" ht="12.75" customHeight="1">
      <c r="A65" s="28">
        <v>10</v>
      </c>
      <c r="B65" s="29" t="s">
        <v>32</v>
      </c>
      <c r="C65" s="29"/>
      <c r="D65" s="31">
        <v>5197.1</v>
      </c>
      <c r="E65" s="33"/>
    </row>
    <row r="66" spans="3:6" ht="4.5" customHeight="1">
      <c r="C66" s="33"/>
      <c r="E66" s="53"/>
      <c r="F66" s="53"/>
    </row>
    <row r="67" spans="1:5" ht="14.25" customHeight="1">
      <c r="A67" s="28">
        <v>11</v>
      </c>
      <c r="B67" s="29" t="s">
        <v>17</v>
      </c>
      <c r="C67" s="30"/>
      <c r="D67" s="42">
        <v>817.39</v>
      </c>
      <c r="E67" s="33"/>
    </row>
    <row r="68" spans="2:5" ht="6.75" customHeight="1">
      <c r="B68" s="61"/>
      <c r="C68" s="33"/>
      <c r="E68" s="33"/>
    </row>
    <row r="69" spans="1:5" ht="16.5" customHeight="1">
      <c r="A69" s="28">
        <v>12</v>
      </c>
      <c r="B69" s="29" t="s">
        <v>22</v>
      </c>
      <c r="C69" s="30"/>
      <c r="D69" s="31">
        <v>0</v>
      </c>
      <c r="E69" s="33"/>
    </row>
    <row r="70" spans="3:7" ht="5.25" customHeight="1">
      <c r="C70" s="33"/>
      <c r="E70" s="53"/>
      <c r="F70" s="81"/>
      <c r="G70" s="53"/>
    </row>
    <row r="71" spans="1:4" ht="13.5" customHeight="1">
      <c r="A71" s="28">
        <v>13</v>
      </c>
      <c r="B71" s="32" t="s">
        <v>44</v>
      </c>
      <c r="C71" s="30"/>
      <c r="D71" s="31">
        <v>3258.74</v>
      </c>
    </row>
    <row r="72" spans="2:3" ht="12.75">
      <c r="B72" s="13" t="s">
        <v>26</v>
      </c>
      <c r="C72" s="33">
        <v>976</v>
      </c>
    </row>
    <row r="73" spans="2:3" ht="12.75">
      <c r="B73" s="13" t="s">
        <v>28</v>
      </c>
      <c r="C73" s="33">
        <v>2282.74</v>
      </c>
    </row>
    <row r="74" spans="3:5" ht="6.75" customHeight="1">
      <c r="C74" s="33"/>
      <c r="E74" s="33"/>
    </row>
    <row r="75" spans="1:5" ht="12.75" customHeight="1">
      <c r="A75" s="52">
        <v>14</v>
      </c>
      <c r="B75" s="47" t="s">
        <v>55</v>
      </c>
      <c r="C75" s="50"/>
      <c r="D75" s="51">
        <v>768.38</v>
      </c>
      <c r="E75" s="33"/>
    </row>
    <row r="76" spans="1:5" s="67" customFormat="1" ht="12.75" customHeight="1">
      <c r="A76" s="38"/>
      <c r="B76" s="40" t="s">
        <v>85</v>
      </c>
      <c r="C76" s="39"/>
      <c r="D76" s="39"/>
      <c r="E76" s="54"/>
    </row>
    <row r="77" spans="1:5" s="67" customFormat="1" ht="7.5" customHeight="1">
      <c r="A77" s="40"/>
      <c r="B77" s="40"/>
      <c r="C77" s="65"/>
      <c r="D77" s="65"/>
      <c r="E77" s="54"/>
    </row>
    <row r="78" spans="1:5" s="67" customFormat="1" ht="9" customHeight="1" thickBot="1">
      <c r="A78" s="38"/>
      <c r="B78" s="38"/>
      <c r="C78" s="39"/>
      <c r="D78" s="39"/>
      <c r="E78" s="54"/>
    </row>
    <row r="79" spans="1:7" ht="13.5" thickBot="1">
      <c r="A79" s="82"/>
      <c r="B79" s="84" t="s">
        <v>61</v>
      </c>
      <c r="C79" s="83"/>
      <c r="D79" s="85">
        <f>SUM(D8:D77)</f>
        <v>1247423.0199999998</v>
      </c>
      <c r="E79" s="7"/>
      <c r="G79" s="53"/>
    </row>
    <row r="80" spans="2:4" ht="12.75">
      <c r="B80" s="3"/>
      <c r="C80" s="33"/>
      <c r="D80" s="10"/>
    </row>
    <row r="81" spans="2:4" ht="51" customHeight="1">
      <c r="B81" s="112" t="s">
        <v>70</v>
      </c>
      <c r="C81" s="112"/>
      <c r="D81" s="112"/>
    </row>
    <row r="82" spans="2:4" ht="12.75">
      <c r="B82" s="3"/>
      <c r="C82" s="33"/>
      <c r="D82" s="10"/>
    </row>
    <row r="83" spans="2:4" ht="12.75">
      <c r="B83" s="3" t="s">
        <v>75</v>
      </c>
      <c r="C83" s="33"/>
      <c r="D83" s="10" t="s">
        <v>42</v>
      </c>
    </row>
    <row r="84" spans="3:4" ht="6.75" customHeight="1">
      <c r="C84" s="33"/>
      <c r="D84" s="10"/>
    </row>
    <row r="85" spans="2:3" ht="12.75">
      <c r="B85" s="13" t="s">
        <v>76</v>
      </c>
      <c r="C85" s="33">
        <v>7759.87</v>
      </c>
    </row>
    <row r="86" spans="2:3" ht="12.75">
      <c r="B86" s="13" t="s">
        <v>28</v>
      </c>
      <c r="C86" s="33">
        <v>5102.79</v>
      </c>
    </row>
    <row r="87" spans="3:4" ht="12.75">
      <c r="C87" s="33"/>
      <c r="D87" s="10"/>
    </row>
    <row r="88" spans="2:3" ht="12.75">
      <c r="B88" s="41"/>
      <c r="C88" s="33"/>
    </row>
    <row r="89" spans="2:3" ht="12.75">
      <c r="B89" s="14" t="s">
        <v>45</v>
      </c>
      <c r="C89" s="33"/>
    </row>
    <row r="90" spans="2:3" ht="6" customHeight="1">
      <c r="B90" s="45"/>
      <c r="C90" s="33"/>
    </row>
    <row r="91" spans="2:4" ht="12.75">
      <c r="B91" s="46" t="s">
        <v>47</v>
      </c>
      <c r="C91" s="53">
        <v>2517.33</v>
      </c>
      <c r="D91" s="9"/>
    </row>
    <row r="94" spans="2:4" ht="12.75">
      <c r="B94" s="110"/>
      <c r="C94" s="110"/>
      <c r="D94" s="110"/>
    </row>
    <row r="96" ht="12.75" customHeight="1"/>
    <row r="97" spans="2:4" ht="12.75">
      <c r="B97" s="109"/>
      <c r="C97" s="109"/>
      <c r="D97" s="109"/>
    </row>
  </sheetData>
  <sheetProtection/>
  <mergeCells count="8">
    <mergeCell ref="B97:D97"/>
    <mergeCell ref="A6:E6"/>
    <mergeCell ref="A5:E5"/>
    <mergeCell ref="A1:D1"/>
    <mergeCell ref="A2:D2"/>
    <mergeCell ref="A3:D3"/>
    <mergeCell ref="B94:D94"/>
    <mergeCell ref="B81:D81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14" t="s">
        <v>77</v>
      </c>
      <c r="B1" s="14"/>
      <c r="C1" s="14"/>
      <c r="D1" s="13"/>
    </row>
    <row r="2" spans="1:4" ht="18" customHeight="1">
      <c r="A2" s="13"/>
      <c r="B2" s="13"/>
      <c r="C2" s="13"/>
      <c r="D2" s="13"/>
    </row>
    <row r="3" spans="1:4" ht="18" customHeight="1">
      <c r="A3" s="13"/>
      <c r="B3" s="13"/>
      <c r="C3" s="13"/>
      <c r="D3" s="13"/>
    </row>
    <row r="4" spans="1:4" ht="7.5" customHeight="1">
      <c r="A4" s="13"/>
      <c r="B4" s="13"/>
      <c r="C4" s="13"/>
      <c r="D4" s="36"/>
    </row>
    <row r="5" spans="1:4" ht="25.5">
      <c r="A5" s="15">
        <v>1</v>
      </c>
      <c r="B5" s="41" t="s">
        <v>92</v>
      </c>
      <c r="C5" s="13"/>
      <c r="D5" s="34">
        <v>2353.15</v>
      </c>
    </row>
    <row r="6" spans="1:4" ht="7.5" customHeight="1">
      <c r="A6" s="15"/>
      <c r="B6" s="13"/>
      <c r="C6" s="13"/>
      <c r="D6" s="34"/>
    </row>
    <row r="7" spans="1:4" ht="7.5" customHeight="1">
      <c r="A7" s="15"/>
      <c r="B7" s="13"/>
      <c r="C7" s="13"/>
      <c r="D7" s="34"/>
    </row>
    <row r="8" spans="1:4" ht="12.75">
      <c r="A8" s="15">
        <v>2</v>
      </c>
      <c r="B8" s="41" t="s">
        <v>78</v>
      </c>
      <c r="C8" s="13"/>
      <c r="D8" s="16">
        <v>952.68</v>
      </c>
    </row>
    <row r="9" spans="1:4" ht="6" customHeight="1">
      <c r="A9" s="15"/>
      <c r="B9" s="13"/>
      <c r="C9" s="13"/>
      <c r="D9" s="16"/>
    </row>
    <row r="10" spans="1:4" ht="25.5">
      <c r="A10" s="15">
        <v>3</v>
      </c>
      <c r="B10" s="41" t="s">
        <v>65</v>
      </c>
      <c r="C10" s="13"/>
      <c r="D10" s="16">
        <v>1895.13</v>
      </c>
    </row>
    <row r="11" spans="1:4" ht="6.75" customHeight="1">
      <c r="A11" s="15"/>
      <c r="B11" s="13"/>
      <c r="C11" s="13"/>
      <c r="D11" s="16"/>
    </row>
    <row r="12" spans="1:4" ht="38.25">
      <c r="A12" s="17">
        <v>4</v>
      </c>
      <c r="B12" s="44" t="s">
        <v>66</v>
      </c>
      <c r="C12" s="18"/>
      <c r="D12" s="16">
        <v>2057.08</v>
      </c>
    </row>
    <row r="13" spans="1:4" ht="6" customHeight="1">
      <c r="A13" s="17"/>
      <c r="B13" s="18"/>
      <c r="C13" s="18"/>
      <c r="D13" s="16"/>
    </row>
    <row r="14" spans="1:4" ht="18" customHeight="1">
      <c r="A14" s="15">
        <v>5</v>
      </c>
      <c r="B14" s="62" t="s">
        <v>80</v>
      </c>
      <c r="C14" s="13"/>
      <c r="D14" s="16">
        <v>8041.52</v>
      </c>
    </row>
    <row r="15" spans="1:4" ht="6" customHeight="1">
      <c r="A15" s="15"/>
      <c r="B15" s="13"/>
      <c r="C15" s="13"/>
      <c r="D15" s="16"/>
    </row>
    <row r="16" spans="1:4" ht="12.75" customHeight="1">
      <c r="A16" s="17">
        <v>6</v>
      </c>
      <c r="B16" s="13" t="s">
        <v>67</v>
      </c>
      <c r="C16" s="18"/>
      <c r="D16" s="16">
        <v>1254.17</v>
      </c>
    </row>
    <row r="17" spans="1:4" ht="6.75" customHeight="1">
      <c r="A17" s="17"/>
      <c r="B17" s="13"/>
      <c r="C17" s="18"/>
      <c r="D17" s="16"/>
    </row>
    <row r="18" spans="1:4" ht="12.75" customHeight="1">
      <c r="A18" s="17">
        <v>7</v>
      </c>
      <c r="B18" s="13" t="s">
        <v>68</v>
      </c>
      <c r="C18" s="18"/>
      <c r="D18" s="16">
        <v>2357.84</v>
      </c>
    </row>
    <row r="19" spans="1:4" ht="6" customHeight="1">
      <c r="A19" s="17"/>
      <c r="B19" s="13"/>
      <c r="C19" s="18"/>
      <c r="D19" s="16"/>
    </row>
    <row r="20" spans="1:4" ht="24" customHeight="1">
      <c r="A20" s="17">
        <v>8</v>
      </c>
      <c r="B20" s="41" t="s">
        <v>79</v>
      </c>
      <c r="C20" s="18"/>
      <c r="D20" s="16">
        <v>5196.1</v>
      </c>
    </row>
    <row r="21" spans="1:4" ht="6" customHeight="1">
      <c r="A21" s="17"/>
      <c r="B21" s="41"/>
      <c r="C21" s="18"/>
      <c r="D21" s="16"/>
    </row>
    <row r="22" spans="1:4" ht="25.5" customHeight="1">
      <c r="A22" s="17">
        <v>9</v>
      </c>
      <c r="B22" s="41" t="s">
        <v>91</v>
      </c>
      <c r="C22" s="18"/>
      <c r="D22" s="16">
        <v>5426.5</v>
      </c>
    </row>
    <row r="23" spans="1:4" ht="8.25" customHeight="1">
      <c r="A23" s="17"/>
      <c r="B23" s="41"/>
      <c r="C23" s="18"/>
      <c r="D23" s="16"/>
    </row>
    <row r="24" spans="1:4" ht="15" customHeight="1">
      <c r="A24" s="17">
        <v>10</v>
      </c>
      <c r="B24" s="41" t="s">
        <v>46</v>
      </c>
      <c r="C24" s="18"/>
      <c r="D24" s="16">
        <v>1231.16</v>
      </c>
    </row>
    <row r="25" spans="1:4" ht="16.5" customHeight="1">
      <c r="A25" s="19"/>
      <c r="B25" s="20"/>
      <c r="C25" s="20"/>
      <c r="D25" s="16"/>
    </row>
    <row r="26" spans="1:4" ht="4.5" customHeight="1">
      <c r="A26" s="23"/>
      <c r="B26" s="24"/>
      <c r="C26" s="24"/>
      <c r="D26" s="37"/>
    </row>
    <row r="27" spans="1:4" ht="15.75" customHeight="1">
      <c r="A27" s="21"/>
      <c r="B27" s="22" t="s">
        <v>29</v>
      </c>
      <c r="C27" s="22"/>
      <c r="D27" s="16">
        <f>SUM(D4:D24)</f>
        <v>30765.330000000005</v>
      </c>
    </row>
    <row r="28" spans="1:4" ht="6.75" customHeight="1">
      <c r="A28" s="25"/>
      <c r="B28" s="26"/>
      <c r="C28" s="26"/>
      <c r="D28" s="35"/>
    </row>
    <row r="29" ht="6.75" customHeight="1"/>
    <row r="30" ht="6.75" customHeight="1"/>
    <row r="31" ht="6.75" customHeight="1"/>
    <row r="32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Pawel Zaboklicki</cp:lastModifiedBy>
  <cp:lastPrinted>2012-02-07T11:45:21Z</cp:lastPrinted>
  <dcterms:created xsi:type="dcterms:W3CDTF">2003-01-23T11:24:55Z</dcterms:created>
  <dcterms:modified xsi:type="dcterms:W3CDTF">2012-02-07T12:56:15Z</dcterms:modified>
  <cp:category/>
  <cp:version/>
  <cp:contentType/>
  <cp:contentStatus/>
</cp:coreProperties>
</file>